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J:\Network Operations\Region BUDGET PLANS (RBP)\FY-26-RBP Manual &amp; Forms\RBP Documents (Sent with RBP Guidelines)\"/>
    </mc:Choice>
  </mc:AlternateContent>
  <xr:revisionPtr revIDLastSave="0" documentId="13_ncr:1_{DEED77D4-DE16-4360-876B-A96897C0D0CA}" xr6:coauthVersionLast="47" xr6:coauthVersionMax="47" xr10:uidLastSave="{00000000-0000-0000-0000-000000000000}"/>
  <bookViews>
    <workbookView xWindow="28680" yWindow="375" windowWidth="25440" windowHeight="15390" xr2:uid="{00000000-000D-0000-FFFF-FFFF00000000}"/>
  </bookViews>
  <sheets>
    <sheet name="Shift Approval" sheetId="1" r:id="rId1"/>
    <sheet name="Shift Acknowledge" sheetId="5" r:id="rId2"/>
    <sheet name="Instructions" sheetId="7" r:id="rId3"/>
    <sheet name="Lists" sheetId="3" state="hidden" r:id="rId4"/>
  </sheets>
  <definedNames>
    <definedName name="_xlnm._FilterDatabase" localSheetId="3" hidden="1">Lists!$A$1:$B$8</definedName>
    <definedName name="CAT">Table117[CAT]</definedName>
    <definedName name="CATII">Lists!$I:$N</definedName>
    <definedName name="EMG">Table2184[[#All],[EMG]]</definedName>
    <definedName name="IP">Table3195[[#All],[IP]]</definedName>
    <definedName name="MOD">Lists!$A$2:$A$9</definedName>
    <definedName name="NRES">Table5217[NRES]</definedName>
    <definedName name="PRE">Table31956[[#All],[PRE]]</definedName>
    <definedName name="RES">Table4209[RES]</definedName>
    <definedName name="RGN">Table31958[[#All],[RGN]]</definedName>
    <definedName name="Select_One">Table4209[RES]</definedName>
    <definedName name="Z_D0466412_23F9_4998_B676_3374F4167594_.wvu.PrintArea" localSheetId="3" hidden="1">Lists!$G$110:$G$176</definedName>
    <definedName name="Z_D0466412_23F9_4998_B676_3374F4167594_.wvu.PrintTitles" localSheetId="3" hidden="1">Lists!#REF!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1" l="1"/>
  <c r="I40" i="1"/>
  <c r="N34" i="5"/>
  <c r="J10" i="5"/>
  <c r="I35" i="5"/>
  <c r="S35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T10" i="5"/>
  <c r="T32" i="1"/>
  <c r="J32" i="1"/>
  <c r="J26" i="1"/>
  <c r="T26" i="1"/>
  <c r="J27" i="1"/>
  <c r="T27" i="1"/>
  <c r="J28" i="1"/>
  <c r="T28" i="1"/>
  <c r="J29" i="1"/>
  <c r="T29" i="1"/>
  <c r="J30" i="1"/>
  <c r="T30" i="1"/>
  <c r="J31" i="1"/>
  <c r="T31" i="1"/>
  <c r="J34" i="1"/>
  <c r="T34" i="1"/>
  <c r="J35" i="1"/>
  <c r="T35" i="1"/>
  <c r="J36" i="1"/>
  <c r="T36" i="1"/>
  <c r="J37" i="1"/>
  <c r="T37" i="1"/>
  <c r="J38" i="1"/>
  <c r="T38" i="1"/>
  <c r="J39" i="1"/>
  <c r="T39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8" i="1"/>
  <c r="J7" i="1"/>
  <c r="J40" i="1" l="1"/>
  <c r="J35" i="5" l="1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Q4" i="5" l="1"/>
  <c r="S4" i="5"/>
  <c r="E4" i="5" l="1"/>
  <c r="K10" i="5" l="1"/>
  <c r="A11" i="5"/>
  <c r="A12" i="5" s="1"/>
  <c r="A13" i="5" l="1"/>
  <c r="A14" i="5" s="1"/>
  <c r="A15" i="5" s="1"/>
  <c r="A16" i="5" s="1"/>
  <c r="K12" i="5"/>
  <c r="K11" i="5"/>
  <c r="K8" i="1"/>
  <c r="A9" i="1"/>
  <c r="A10" i="1" s="1"/>
  <c r="K10" i="1" s="1"/>
  <c r="A17" i="5" l="1"/>
  <c r="K16" i="5"/>
  <c r="K9" i="1"/>
  <c r="K13" i="5"/>
  <c r="K14" i="5"/>
  <c r="A11" i="1"/>
  <c r="A18" i="5" l="1"/>
  <c r="K17" i="5"/>
  <c r="K15" i="5"/>
  <c r="A12" i="1"/>
  <c r="K11" i="1"/>
  <c r="A19" i="5" l="1"/>
  <c r="K18" i="5"/>
  <c r="A13" i="1"/>
  <c r="K12" i="1"/>
  <c r="T7" i="1"/>
  <c r="A20" i="5" l="1"/>
  <c r="K19" i="5"/>
  <c r="A14" i="1"/>
  <c r="A15" i="1" s="1"/>
  <c r="K13" i="1"/>
  <c r="T35" i="5" l="1"/>
  <c r="A21" i="5"/>
  <c r="K20" i="5"/>
  <c r="K15" i="1"/>
  <c r="A16" i="1"/>
  <c r="K14" i="1"/>
  <c r="T8" i="5"/>
  <c r="A22" i="5" l="1"/>
  <c r="K21" i="5"/>
  <c r="K16" i="1"/>
  <c r="A17" i="1"/>
  <c r="A23" i="5" l="1"/>
  <c r="K22" i="5"/>
  <c r="K17" i="1"/>
  <c r="A18" i="1"/>
  <c r="A24" i="5" l="1"/>
  <c r="K23" i="5"/>
  <c r="A19" i="1"/>
  <c r="K18" i="1"/>
  <c r="A25" i="5" l="1"/>
  <c r="K24" i="5"/>
  <c r="K19" i="1"/>
  <c r="A20" i="1"/>
  <c r="A26" i="5" l="1"/>
  <c r="K25" i="5"/>
  <c r="A21" i="1"/>
  <c r="K20" i="1"/>
  <c r="A27" i="5" l="1"/>
  <c r="K26" i="5"/>
  <c r="K21" i="1"/>
  <c r="A22" i="1"/>
  <c r="A28" i="5" l="1"/>
  <c r="K27" i="5"/>
  <c r="A23" i="1"/>
  <c r="K22" i="1"/>
  <c r="A29" i="5" l="1"/>
  <c r="K28" i="5"/>
  <c r="K23" i="1"/>
  <c r="A24" i="1"/>
  <c r="A30" i="5" l="1"/>
  <c r="K29" i="5"/>
  <c r="A25" i="1"/>
  <c r="A26" i="1" s="1"/>
  <c r="K24" i="1"/>
  <c r="A27" i="1" l="1"/>
  <c r="K26" i="1"/>
  <c r="A31" i="5"/>
  <c r="K30" i="5"/>
  <c r="K25" i="1"/>
  <c r="A28" i="1" l="1"/>
  <c r="K27" i="1"/>
  <c r="A32" i="5"/>
  <c r="K31" i="5"/>
  <c r="A29" i="1" l="1"/>
  <c r="K28" i="1"/>
  <c r="A33" i="5"/>
  <c r="K32" i="5"/>
  <c r="A30" i="1" l="1"/>
  <c r="K29" i="1"/>
  <c r="A34" i="5"/>
  <c r="K34" i="5" s="1"/>
  <c r="K33" i="5"/>
  <c r="A31" i="1" l="1"/>
  <c r="K30" i="1"/>
  <c r="A32" i="1" l="1"/>
  <c r="K32" i="1" s="1"/>
  <c r="K31" i="1"/>
  <c r="A35" i="1" l="1"/>
  <c r="K34" i="1"/>
  <c r="A36" i="1" l="1"/>
  <c r="K35" i="1"/>
  <c r="A37" i="1" l="1"/>
  <c r="K36" i="1"/>
  <c r="A38" i="1" l="1"/>
  <c r="K37" i="1"/>
  <c r="A39" i="1" l="1"/>
  <c r="K38" i="1"/>
  <c r="K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Jude Dean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This auto fills from page 1</t>
        </r>
      </text>
    </comment>
    <comment ref="Q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This auto fills from page 1</t>
        </r>
      </text>
    </comment>
    <comment ref="S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This auto fills from page 1</t>
        </r>
      </text>
    </comment>
  </commentList>
</comments>
</file>

<file path=xl/sharedStrings.xml><?xml version="1.0" encoding="utf-8"?>
<sst xmlns="http://schemas.openxmlformats.org/spreadsheetml/2006/main" count="281" uniqueCount="225">
  <si>
    <t>Enter Region Here:</t>
  </si>
  <si>
    <t>Enter Shift Date:</t>
  </si>
  <si>
    <t xml:space="preserve">Regional Administrator Signature: </t>
  </si>
  <si>
    <t>Date:</t>
  </si>
  <si>
    <t xml:space="preserve">Governing Board Representative Signature: </t>
  </si>
  <si>
    <t>SE</t>
  </si>
  <si>
    <t>Rate</t>
  </si>
  <si>
    <t>Day Support</t>
  </si>
  <si>
    <t>Recovery Support</t>
  </si>
  <si>
    <t>Day Treatment</t>
  </si>
  <si>
    <t>WSA</t>
  </si>
  <si>
    <t>Exp</t>
  </si>
  <si>
    <t>FEP</t>
  </si>
  <si>
    <t>CAT</t>
  </si>
  <si>
    <t>BH</t>
  </si>
  <si>
    <t>is providing ACKNOWLEDGEMENT of the following funding shift(s).</t>
  </si>
  <si>
    <t>FEE</t>
  </si>
  <si>
    <t>MOD</t>
  </si>
  <si>
    <t>SERVICE</t>
  </si>
  <si>
    <t>SHIFT OUT</t>
  </si>
  <si>
    <t>SHIFT IN</t>
  </si>
  <si>
    <t>Region</t>
  </si>
  <si>
    <t>Shift Period</t>
  </si>
  <si>
    <t>Crisis Stabilization</t>
  </si>
  <si>
    <t>Plans for One</t>
  </si>
  <si>
    <t>START$</t>
  </si>
  <si>
    <t>REGION 1</t>
  </si>
  <si>
    <t>REGION 2</t>
  </si>
  <si>
    <t>REGION 3</t>
  </si>
  <si>
    <t>REGION 4</t>
  </si>
  <si>
    <t>REGION 5</t>
  </si>
  <si>
    <t>REGION 6</t>
  </si>
  <si>
    <t>SELECT</t>
  </si>
  <si>
    <t>M</t>
  </si>
  <si>
    <t>M-Y</t>
  </si>
  <si>
    <t>S</t>
  </si>
  <si>
    <t>S-Y</t>
  </si>
  <si>
    <t>Fed$</t>
  </si>
  <si>
    <t>Y</t>
  </si>
  <si>
    <t>N</t>
  </si>
  <si>
    <t>F$</t>
  </si>
  <si>
    <t>The Left hand side of the form is for the Service you will SHIFT OUT OF</t>
  </si>
  <si>
    <t>Governing Board Representative Signature:</t>
  </si>
  <si>
    <t>Regional Administrator Signature:</t>
  </si>
  <si>
    <t>When you select a cell a dropdown handle will appear
this is the only way to select a choice</t>
  </si>
  <si>
    <t>The Right hand side of the form is the  Service you will SHIFT IN TO</t>
  </si>
  <si>
    <t>Fiscal Year</t>
  </si>
  <si>
    <t>FY23: JUL 2022-JUN 2023</t>
  </si>
  <si>
    <t>FY24: JUL 2023-JUN 2024</t>
  </si>
  <si>
    <t>FY25: JUL 2024-JUN 2025</t>
  </si>
  <si>
    <t>Fiscal Year:</t>
  </si>
  <si>
    <t>Enter Fiscal Year:</t>
  </si>
  <si>
    <t>Region:</t>
  </si>
  <si>
    <t>#</t>
  </si>
  <si>
    <t>Y/N</t>
  </si>
  <si>
    <t>DBH</t>
  </si>
  <si>
    <t>\-----------------------------------------------SHIFT OUT OF-----------------------------------------------/</t>
  </si>
  <si>
    <t>\-----------------------------------------------SHIFT IN TO-----------------------------------------------/</t>
  </si>
  <si>
    <t>\-----------------------------------------------------------SHIFT IN TO-----------------------------------------------------------/</t>
  </si>
  <si>
    <t>\-----------------------------------------------------------SHIFT OUT OF-----------------------------------------------------------/</t>
  </si>
  <si>
    <t>(Not Provider Level)</t>
  </si>
  <si>
    <r>
      <t>ACKNOWLEDGEMENT is permitted ONLY when</t>
    </r>
    <r>
      <rPr>
        <b/>
        <sz val="9"/>
        <color rgb="FF0070C0"/>
        <rFont val="Arial Narrow"/>
        <family val="2"/>
      </rPr>
      <t xml:space="preserve"> "OUT OF"</t>
    </r>
    <r>
      <rPr>
        <b/>
        <sz val="9"/>
        <rFont val="Arial Narrow"/>
        <family val="2"/>
      </rPr>
      <t xml:space="preserve"> &amp; </t>
    </r>
    <r>
      <rPr>
        <b/>
        <sz val="9"/>
        <color rgb="FF0070C0"/>
        <rFont val="Arial Narrow"/>
        <family val="2"/>
      </rPr>
      <t>"IN TO"</t>
    </r>
    <r>
      <rPr>
        <b/>
        <sz val="9"/>
        <rFont val="Arial Narrow"/>
        <family val="2"/>
      </rPr>
      <t xml:space="preserve"> (BH &amp; FEE &amp; CAT)</t>
    </r>
    <r>
      <rPr>
        <b/>
        <sz val="9"/>
        <color rgb="FFFF0000"/>
        <rFont val="Arial Narrow"/>
        <family val="2"/>
      </rPr>
      <t xml:space="preserve"> </t>
    </r>
    <r>
      <rPr>
        <b/>
        <u/>
        <sz val="9"/>
        <color rgb="FFFF0000"/>
        <rFont val="Arial Narrow"/>
        <family val="2"/>
      </rPr>
      <t>MATCH</t>
    </r>
    <r>
      <rPr>
        <sz val="9"/>
        <rFont val="Arial Narrow"/>
        <family val="2"/>
      </rPr>
      <t xml:space="preserve"> and when there is </t>
    </r>
    <r>
      <rPr>
        <b/>
        <u/>
        <sz val="9"/>
        <color rgb="FFFF0000"/>
        <rFont val="Arial Narrow"/>
        <family val="2"/>
      </rPr>
      <t>NO</t>
    </r>
    <r>
      <rPr>
        <b/>
        <sz val="9"/>
        <rFont val="Arial Narrow"/>
        <family val="2"/>
      </rPr>
      <t xml:space="preserve"> </t>
    </r>
    <r>
      <rPr>
        <sz val="9"/>
        <rFont val="Arial Narrow"/>
        <family val="2"/>
      </rPr>
      <t>Modifier (MOD).</t>
    </r>
  </si>
  <si>
    <t>BH Shift Out for Acknowledgement:</t>
  </si>
  <si>
    <t>BH Shift In for Acknowledgement:</t>
  </si>
  <si>
    <t>Approval Shift Out Total:</t>
  </si>
  <si>
    <t>Approval Shift In Total:</t>
  </si>
  <si>
    <t>Column B: BH = Behavioral Health Category</t>
  </si>
  <si>
    <t>Column C: FEE = Billed as either Expense (EXP) or RATE</t>
  </si>
  <si>
    <t>Column E: SERVICE = Services based on CAT chosen</t>
  </si>
  <si>
    <t>Column G: F$ = Federal Dollars?</t>
  </si>
  <si>
    <t>Column A: Numbering system added to better track across sheet</t>
  </si>
  <si>
    <t>EMERGENCY</t>
  </si>
  <si>
    <t>Assertive Community Treatment</t>
  </si>
  <si>
    <t>Community Support</t>
  </si>
  <si>
    <t>Day Rehabilitation</t>
  </si>
  <si>
    <t>Medication Management</t>
  </si>
  <si>
    <t>Psychiatric Residential Rehabilitation</t>
  </si>
  <si>
    <t>Secure Residential</t>
  </si>
  <si>
    <t>Supported Employment</t>
  </si>
  <si>
    <t>Professional Partner</t>
  </si>
  <si>
    <t>Crisis Response</t>
  </si>
  <si>
    <t>10/22</t>
  </si>
  <si>
    <t>01/22</t>
  </si>
  <si>
    <t>04/22</t>
  </si>
  <si>
    <t>06/22</t>
  </si>
  <si>
    <t>Client Assistance Program</t>
  </si>
  <si>
    <t>Select One</t>
  </si>
  <si>
    <t>24 Hour Crisis Line</t>
  </si>
  <si>
    <t>Emergency Community Support</t>
  </si>
  <si>
    <t>Emergency Psychiatric Observation</t>
  </si>
  <si>
    <t>Flex Funds</t>
  </si>
  <si>
    <t>Medically Monitored Withdrawal Management</t>
  </si>
  <si>
    <t>Mental Health Respite</t>
  </si>
  <si>
    <t>Social Detoxification</t>
  </si>
  <si>
    <t>Acute Inpatient Hospitalization</t>
  </si>
  <si>
    <t>Crisis Inpatient Youth</t>
  </si>
  <si>
    <t>Emergency Protective Custody</t>
  </si>
  <si>
    <t>Inpatient Post Commitment Treatment Days</t>
  </si>
  <si>
    <t>Sub-Acute Inpatient Hospitalization</t>
  </si>
  <si>
    <t>Prevention - Alternative Act</t>
  </si>
  <si>
    <t>Prevention - Community Based</t>
  </si>
  <si>
    <t>Prevention - Education</t>
  </si>
  <si>
    <t>Prevention - Environmental</t>
  </si>
  <si>
    <t>Prevention - Info Dissemination</t>
  </si>
  <si>
    <t>Prevention - Prob. Identification</t>
  </si>
  <si>
    <t>Prevention - Training</t>
  </si>
  <si>
    <t>Prevention Mini Grants</t>
  </si>
  <si>
    <t>Assessment</t>
  </si>
  <si>
    <t>Behavioral Health Integration</t>
  </si>
  <si>
    <t>Dialectical Behavioral Therapy Training</t>
  </si>
  <si>
    <t>Housing Landlord Risk Mgmt</t>
  </si>
  <si>
    <t>Intensive Community Services</t>
  </si>
  <si>
    <t>Interpreter Services</t>
  </si>
  <si>
    <t>Motivational Interviewing Training</t>
  </si>
  <si>
    <t>Outpatient Dual Disorder</t>
  </si>
  <si>
    <t>Outpatient Psychotherapy</t>
  </si>
  <si>
    <t>Peer Support</t>
  </si>
  <si>
    <t>Plans for One - DHHS</t>
  </si>
  <si>
    <t>SOAR</t>
  </si>
  <si>
    <t>Supported Housing</t>
  </si>
  <si>
    <t>Service Initiative</t>
  </si>
  <si>
    <t>Training</t>
  </si>
  <si>
    <t>Secure Residential R&amp;B</t>
  </si>
  <si>
    <t>Short Term Residential</t>
  </si>
  <si>
    <t>Therapeutic Community</t>
  </si>
  <si>
    <t>EMG</t>
  </si>
  <si>
    <t>PRE</t>
  </si>
  <si>
    <t>NRES</t>
  </si>
  <si>
    <t>RES</t>
  </si>
  <si>
    <t>KEY:</t>
  </si>
  <si>
    <t>EMG=Emergency</t>
  </si>
  <si>
    <t>INP=Inpatient</t>
  </si>
  <si>
    <t>PRE=Prevention</t>
  </si>
  <si>
    <t>NRES=Non-Residential</t>
  </si>
  <si>
    <t>RES=Residential</t>
  </si>
  <si>
    <t>Intermediate Residential</t>
  </si>
  <si>
    <t>Halfway House</t>
  </si>
  <si>
    <t>Dual Disorder Residential</t>
  </si>
  <si>
    <t>Regional Administration</t>
  </si>
  <si>
    <t>Regional Consumer Coordination</t>
  </si>
  <si>
    <t>Region CQI Coordination</t>
  </si>
  <si>
    <t>Regional Disaster Coordination</t>
  </si>
  <si>
    <t>Regional Housing Coordination</t>
  </si>
  <si>
    <t>Regional Prevention Coordination</t>
  </si>
  <si>
    <t>Unallocated</t>
  </si>
  <si>
    <t>Hospital Supplemental Support</t>
  </si>
  <si>
    <t xml:space="preserve">Unallocated </t>
  </si>
  <si>
    <t>Regional Emergency Coordination</t>
  </si>
  <si>
    <t>CQI Coordination Training</t>
  </si>
  <si>
    <t>Region Block Grant Coordination</t>
  </si>
  <si>
    <t>Regional Youth System Coordination</t>
  </si>
  <si>
    <t>Ambulatory Detox</t>
  </si>
  <si>
    <t>Contingency Management</t>
  </si>
  <si>
    <t>Coordinated Specialty Care</t>
  </si>
  <si>
    <t>Critical Time Intervention</t>
  </si>
  <si>
    <t>Intensive Outpatient / Adult</t>
  </si>
  <si>
    <t>Medication</t>
  </si>
  <si>
    <t>Mobile Translation Device</t>
  </si>
  <si>
    <t>Navigator</t>
  </si>
  <si>
    <t>Opioid Lab &amp; MedTreatment</t>
  </si>
  <si>
    <t>Pharmacogenomics - PGx</t>
  </si>
  <si>
    <t>Pilot Recovery Wellness Support</t>
  </si>
  <si>
    <t>Post Discharge Tracking</t>
  </si>
  <si>
    <t>Recovery Apps</t>
  </si>
  <si>
    <t>Sequential Intercept Model</t>
  </si>
  <si>
    <t>Supported Education</t>
  </si>
  <si>
    <t>Mental Health First Aid Training</t>
  </si>
  <si>
    <t>Mental Health Prevention Promotion</t>
  </si>
  <si>
    <t>Prevention - Opioid (SOR Grant)</t>
  </si>
  <si>
    <t>Crisis Assessment</t>
  </si>
  <si>
    <t>Crisis Psychotherapy</t>
  </si>
  <si>
    <t>Crisis Stabilization-5</t>
  </si>
  <si>
    <t>The Following Shifts require Approval:</t>
  </si>
  <si>
    <t>Shfits into Region Administration, Coordination or Region provided services.</t>
  </si>
  <si>
    <t>Shifts impacting Maintence of Effort (MOE) (in or out of SUD or MH)</t>
  </si>
  <si>
    <t>Shifts impacting Set Aside funds, (Prevention, First Episode Psychosis, Housing, Women's Set Aside, Crisis)</t>
  </si>
  <si>
    <t>Shifts in or out of Capacity Development and/or Rate Enhancement</t>
  </si>
  <si>
    <t>All other shifts require Acknowledgement</t>
  </si>
  <si>
    <t xml:space="preserve">Write in Section </t>
  </si>
  <si>
    <t>Professional Partner-Transition Age</t>
  </si>
  <si>
    <t>Pilot</t>
  </si>
  <si>
    <t>RE-Rate</t>
  </si>
  <si>
    <t>RE-Exp</t>
  </si>
  <si>
    <t>IP</t>
  </si>
  <si>
    <t>RGN</t>
  </si>
  <si>
    <t>Family Support</t>
  </si>
  <si>
    <t>Hospital Diversion Over 24 Hours</t>
  </si>
  <si>
    <t>Hospital Diversion Less Than 24 Hours</t>
  </si>
  <si>
    <t>Multisystemic Therapy</t>
  </si>
  <si>
    <t>Opioid Treatment Program (OTP) - Region</t>
  </si>
  <si>
    <t>Opioid Treatment - SOR</t>
  </si>
  <si>
    <t>Therapeutic Consultation</t>
  </si>
  <si>
    <t>Youth Transition Services</t>
  </si>
  <si>
    <t xml:space="preserve">MOD </t>
  </si>
  <si>
    <t>RI=Region</t>
  </si>
  <si>
    <t>CAD</t>
  </si>
  <si>
    <t>FY26: JUL 2025-JUN 2026</t>
  </si>
  <si>
    <t>DBH Region Budget Shift Form - Approval Required (Revision 11/21/2024)</t>
  </si>
  <si>
    <t>DBH Region Budget Shift Form - Acknowledgement Required (Revision 11/21/24)</t>
  </si>
  <si>
    <t>NEW $</t>
  </si>
  <si>
    <t>INSTRUCTIONS</t>
  </si>
  <si>
    <t>Shift Approval Form - Start with this form</t>
  </si>
  <si>
    <t>This is for services that need to be approved by DBH:</t>
  </si>
  <si>
    <t xml:space="preserve"> Shifts into Region Administration, Coordination or Region provided services.</t>
  </si>
  <si>
    <t>Shifts impacting Maintenance of Effort (MOE) (in or out of SUD or MH)</t>
  </si>
  <si>
    <t>Shift impacting Set Aside Funds (Prevention, First Episode Psychosis, Housing, Women's Set Aside, Crisis)</t>
  </si>
  <si>
    <t>Top Left hand corner is a drop down for Region</t>
  </si>
  <si>
    <t>Enter Shift Date</t>
  </si>
  <si>
    <t>Enter Fiscal Year from Drop Down Menu</t>
  </si>
  <si>
    <t xml:space="preserve">
Column D: CAT = Category Options 
(If you want to change your CAT you must delete any information in SERVICE cell first)</t>
  </si>
  <si>
    <r>
      <t xml:space="preserve">When columns (B, C, D) and (L, M, N) </t>
    </r>
    <r>
      <rPr>
        <b/>
        <i/>
        <u/>
        <sz val="10"/>
        <color rgb="FFFF0000"/>
        <rFont val="Arial"/>
        <family val="2"/>
      </rPr>
      <t>DO NOT</t>
    </r>
    <r>
      <rPr>
        <i/>
        <sz val="10"/>
        <rFont val="Arial"/>
        <family val="2"/>
      </rPr>
      <t xml:space="preserve"> match </t>
    </r>
  </si>
  <si>
    <r>
      <t xml:space="preserve">
Column F: MOD = Modifiers 
</t>
    </r>
    <r>
      <rPr>
        <sz val="10"/>
        <rFont val="Arial"/>
        <family val="2"/>
      </rPr>
      <t xml:space="preserve">
APPROVAL form whenever MOD is used</t>
    </r>
  </si>
  <si>
    <r>
      <rPr>
        <sz val="10"/>
        <rFont val="Arial"/>
        <family val="2"/>
      </rPr>
      <t>Column H: Start$ = Amount you were contracted for (Required Field)
After 1st shift this will be the NEW$ amount for subsequent shifts</t>
    </r>
  </si>
  <si>
    <t>M - Mental Health
S - Substance Use
Y - Youth</t>
  </si>
  <si>
    <t>Exp
Rate</t>
  </si>
  <si>
    <t>EMG - Emergency
IP - Inpatient
PRE - Prevention
NRES - Non Residential
RGN - Region
RES - Residential</t>
  </si>
  <si>
    <t>An APPROVAL must be submitted</t>
  </si>
  <si>
    <t>Must select a category as service are based on category</t>
  </si>
  <si>
    <t>When modifier is selected - approval is required</t>
  </si>
  <si>
    <t>Is this federal dollar amount - Yes or No</t>
  </si>
  <si>
    <t>Start amount to enter:
Amount prior to shift or use 'New $' amount for multiple shifts</t>
  </si>
  <si>
    <t>Example of mulitple shifts from same service</t>
  </si>
  <si>
    <t>Approval Form</t>
  </si>
  <si>
    <t>Acknowlegement Form</t>
  </si>
  <si>
    <t>For an ACKNOWLEDGMENT the columns A, B, C must match L, M,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</si>
</sst>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mmm\ d"/>
    <numFmt numFmtId="167" formatCode="\(&quot;$&quot;#,##0.00\)"/>
    <numFmt numFmtId="168" formatCode="mmmd&quot;S&quot;"/>
    <numFmt numFmtId="169" formatCode="&quot;NEW&quot;mmmd"/>
    <numFmt numFmtId="170" formatCode="&quot;NEW&quot;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9"/>
      <color indexed="81"/>
      <name val="Tahoma"/>
      <family val="2"/>
    </font>
    <font>
      <b/>
      <i/>
      <sz val="10"/>
      <color theme="4" tint="-0.249977111117893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9"/>
      <color rgb="FF0070C0"/>
      <name val="Arial Narrow"/>
      <family val="2"/>
    </font>
    <font>
      <b/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b/>
      <i/>
      <sz val="9"/>
      <color theme="4" tint="-0.249977111117893"/>
      <name val="Arial Narrow"/>
      <family val="2"/>
    </font>
    <font>
      <sz val="9"/>
      <color rgb="FFFF000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sz val="11"/>
      <name val="Calibri"/>
      <family val="2"/>
    </font>
    <font>
      <sz val="10"/>
      <color rgb="FF000000"/>
      <name val="Arial Narrow"/>
      <family val="2"/>
    </font>
    <font>
      <sz val="10"/>
      <name val="Aptos Black"/>
      <family val="2"/>
    </font>
    <font>
      <sz val="10"/>
      <name val="Arial Narrow"/>
    </font>
    <font>
      <sz val="8"/>
      <name val="Arial"/>
      <family val="2"/>
    </font>
    <font>
      <i/>
      <sz val="10"/>
      <name val="Arial"/>
      <family val="2"/>
    </font>
    <font>
      <b/>
      <i/>
      <u/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EFE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0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9" fontId="13" fillId="2" borderId="25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168" fontId="13" fillId="2" borderId="1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164" fontId="7" fillId="2" borderId="10" xfId="1" quotePrefix="1" applyNumberFormat="1" applyFont="1" applyFill="1" applyBorder="1" applyAlignment="1" applyProtection="1">
      <alignment horizontal="center" vertical="center"/>
      <protection locked="0"/>
    </xf>
    <xf numFmtId="167" fontId="19" fillId="2" borderId="10" xfId="1" quotePrefix="1" applyNumberFormat="1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8" fontId="13" fillId="2" borderId="17" xfId="0" applyNumberFormat="1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vertical="center"/>
      <protection locked="0"/>
    </xf>
    <xf numFmtId="167" fontId="19" fillId="2" borderId="9" xfId="1" quotePrefix="1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4" fontId="7" fillId="2" borderId="9" xfId="1" quotePrefix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164" fontId="7" fillId="2" borderId="11" xfId="1" quotePrefix="1" applyNumberFormat="1" applyFont="1" applyFill="1" applyBorder="1" applyAlignment="1" applyProtection="1">
      <alignment horizontal="center" vertical="center"/>
      <protection locked="0"/>
    </xf>
    <xf numFmtId="167" fontId="19" fillId="2" borderId="14" xfId="1" quotePrefix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/>
    </xf>
    <xf numFmtId="40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7" fillId="0" borderId="16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/>
      <protection locked="0"/>
    </xf>
    <xf numFmtId="40" fontId="12" fillId="0" borderId="0" xfId="0" applyNumberFormat="1" applyFont="1" applyAlignment="1">
      <alignment vertical="center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0" fontId="2" fillId="0" borderId="1" xfId="0" applyNumberFormat="1" applyFont="1" applyBorder="1" applyAlignment="1">
      <alignment vertical="center"/>
    </xf>
    <xf numFmtId="40" fontId="12" fillId="0" borderId="1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horizontal="center" vertical="center"/>
    </xf>
    <xf numFmtId="8" fontId="13" fillId="0" borderId="3" xfId="0" applyNumberFormat="1" applyFont="1" applyBorder="1" applyAlignment="1">
      <alignment horizontal="center" vertical="center"/>
    </xf>
    <xf numFmtId="167" fontId="16" fillId="2" borderId="13" xfId="1" quotePrefix="1" applyNumberFormat="1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8" fontId="4" fillId="0" borderId="11" xfId="0" applyNumberFormat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64" fontId="13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vertical="top" wrapText="1" readingOrder="1"/>
    </xf>
    <xf numFmtId="0" fontId="24" fillId="0" borderId="36" xfId="0" applyFont="1" applyBorder="1" applyAlignment="1">
      <alignment vertical="top" wrapText="1" readingOrder="1"/>
    </xf>
    <xf numFmtId="0" fontId="2" fillId="0" borderId="0" xfId="0" applyFont="1"/>
    <xf numFmtId="166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left" vertical="center"/>
    </xf>
    <xf numFmtId="49" fontId="22" fillId="0" borderId="19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4" fillId="0" borderId="37" xfId="0" applyFont="1" applyBorder="1" applyAlignment="1">
      <alignment vertical="top" wrapText="1" readingOrder="1"/>
    </xf>
    <xf numFmtId="0" fontId="2" fillId="0" borderId="26" xfId="0" applyFont="1" applyBorder="1" applyAlignment="1">
      <alignment vertical="center"/>
    </xf>
    <xf numFmtId="0" fontId="2" fillId="0" borderId="9" xfId="0" applyFont="1" applyBorder="1"/>
    <xf numFmtId="0" fontId="2" fillId="0" borderId="26" xfId="0" applyFont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8" fontId="13" fillId="0" borderId="9" xfId="0" applyNumberFormat="1" applyFont="1" applyBorder="1" applyAlignment="1">
      <alignment horizontal="center" vertical="center"/>
    </xf>
    <xf numFmtId="8" fontId="13" fillId="2" borderId="42" xfId="0" applyNumberFormat="1" applyFont="1" applyFill="1" applyBorder="1" applyAlignment="1">
      <alignment horizontal="center" vertical="center"/>
    </xf>
    <xf numFmtId="8" fontId="13" fillId="2" borderId="9" xfId="0" applyNumberFormat="1" applyFont="1" applyFill="1" applyBorder="1" applyAlignment="1">
      <alignment horizontal="center" vertical="center"/>
    </xf>
    <xf numFmtId="8" fontId="13" fillId="0" borderId="10" xfId="0" applyNumberFormat="1" applyFont="1" applyBorder="1" applyAlignment="1">
      <alignment horizontal="center" vertical="center"/>
    </xf>
    <xf numFmtId="8" fontId="13" fillId="2" borderId="10" xfId="0" applyNumberFormat="1" applyFont="1" applyFill="1" applyBorder="1" applyAlignment="1">
      <alignment horizontal="center" vertical="center"/>
    </xf>
    <xf numFmtId="8" fontId="13" fillId="2" borderId="43" xfId="0" applyNumberFormat="1" applyFont="1" applyFill="1" applyBorder="1" applyAlignment="1">
      <alignment horizontal="center" vertical="center"/>
    </xf>
    <xf numFmtId="167" fontId="21" fillId="0" borderId="32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167" fontId="21" fillId="0" borderId="6" xfId="0" applyNumberFormat="1" applyFont="1" applyBorder="1" applyAlignment="1">
      <alignment horizontal="center" vertical="center"/>
    </xf>
    <xf numFmtId="164" fontId="7" fillId="2" borderId="20" xfId="1" quotePrefix="1" applyNumberFormat="1" applyFont="1" applyFill="1" applyBorder="1" applyAlignment="1" applyProtection="1">
      <alignment horizontal="center" vertical="center"/>
      <protection locked="0"/>
    </xf>
    <xf numFmtId="8" fontId="13" fillId="0" borderId="18" xfId="0" applyNumberFormat="1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8" fontId="13" fillId="2" borderId="18" xfId="0" applyNumberFormat="1" applyFont="1" applyFill="1" applyBorder="1" applyAlignment="1">
      <alignment horizontal="center" vertical="center"/>
    </xf>
    <xf numFmtId="8" fontId="13" fillId="2" borderId="46" xfId="0" applyNumberFormat="1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9" xfId="0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70" fontId="13" fillId="4" borderId="29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68" fontId="13" fillId="4" borderId="13" xfId="0" applyNumberFormat="1" applyFont="1" applyFill="1" applyBorder="1" applyAlignment="1">
      <alignment horizontal="center" vertical="center" wrapText="1"/>
    </xf>
    <xf numFmtId="168" fontId="13" fillId="4" borderId="25" xfId="0" applyNumberFormat="1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vertical="center"/>
    </xf>
    <xf numFmtId="0" fontId="2" fillId="4" borderId="40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8" fontId="13" fillId="0" borderId="25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5" fillId="4" borderId="2" xfId="0" applyNumberFormat="1" applyFont="1" applyFill="1" applyBorder="1" applyAlignment="1" applyProtection="1">
      <alignment horizontal="center" vertical="center"/>
      <protection locked="0"/>
    </xf>
    <xf numFmtId="14" fontId="5" fillId="4" borderId="22" xfId="0" applyNumberFormat="1" applyFont="1" applyFill="1" applyBorder="1" applyAlignment="1" applyProtection="1">
      <alignment horizontal="center" vertical="center"/>
      <protection locked="0"/>
    </xf>
    <xf numFmtId="14" fontId="5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2" xfId="0" applyNumberFormat="1" applyFont="1" applyFill="1" applyBorder="1" applyAlignment="1" applyProtection="1">
      <alignment horizontal="center" vertical="center"/>
      <protection locked="0"/>
    </xf>
    <xf numFmtId="166" fontId="4" fillId="4" borderId="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13" fillId="5" borderId="2" xfId="0" applyNumberFormat="1" applyFont="1" applyFill="1" applyBorder="1" applyAlignment="1">
      <alignment horizontal="center" vertical="center"/>
    </xf>
    <xf numFmtId="166" fontId="13" fillId="5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77">
    <dxf>
      <font>
        <b/>
        <i val="0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66" formatCode="mmm\ 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2" defaultTableStyle="TableStyleMedium2" defaultPivotStyle="PivotStyleLight16">
    <tableStyle name="TableStyleMedium2 2" pivot="0" count="7" xr9:uid="{00000000-0011-0000-FFFF-FFFF00000000}">
      <tableStyleElement type="wholeTable" dxfId="76"/>
      <tableStyleElement type="headerRow" dxfId="75"/>
      <tableStyleElement type="totalRow" dxfId="74"/>
      <tableStyleElement type="firstColumn" dxfId="73"/>
      <tableStyleElement type="lastColumn" dxfId="72"/>
      <tableStyleElement type="firstRowStripe" dxfId="71"/>
      <tableStyleElement type="firstColumnStripe" dxfId="70"/>
    </tableStyle>
    <tableStyle name="TableStyleMedium2 3" pivot="0" count="7" xr9:uid="{00000000-0011-0000-FFFF-FFFF01000000}">
      <tableStyleElement type="wholeTable" dxfId="69"/>
      <tableStyleElement type="headerRow" dxfId="68"/>
      <tableStyleElement type="totalRow" dxfId="67"/>
      <tableStyleElement type="firstColumn" dxfId="66"/>
      <tableStyleElement type="lastColumn" dxfId="65"/>
      <tableStyleElement type="firstRowStripe" dxfId="64"/>
      <tableStyleElement type="firstColumnStripe" dxfId="63"/>
    </tableStyle>
  </tableStyles>
  <colors>
    <mruColors>
      <color rgb="FF66FF99"/>
      <color rgb="FFD5EFED"/>
      <color rgb="FF96D7D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1354251</xdr:colOff>
      <xdr:row>1</xdr:row>
      <xdr:rowOff>100522</xdr:rowOff>
    </xdr:from>
    <xdr:to>
      <xdr:col>14</xdr:col>
      <xdr:colOff>1996597</xdr:colOff>
      <xdr:row>4</xdr:row>
      <xdr:rowOff>57218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4551" y="329122"/>
          <a:ext cx="653776" cy="438661"/>
        </a:xfrm>
        <a:prstGeom prst="rect">
          <a:avLst/>
        </a:prstGeom>
      </xdr:spPr>
    </xdr:pic>
    <xdr:clientData/>
  </xdr:twoCellAnchor>
  <xdr:twoCellAnchor editAs="oneCell">
    <xdr:from>
      <xdr:col>1</xdr:col>
      <xdr:colOff>173151</xdr:colOff>
      <xdr:row>1</xdr:row>
      <xdr:rowOff>124675</xdr:rowOff>
    </xdr:from>
    <xdr:to>
      <xdr:col>3</xdr:col>
      <xdr:colOff>287472</xdr:colOff>
      <xdr:row>4</xdr:row>
      <xdr:rowOff>60416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240" y="354296"/>
          <a:ext cx="653776" cy="445124"/>
        </a:xfrm>
        <a:prstGeom prst="rect">
          <a:avLst/>
        </a:prstGeom>
        <a:solidFill>
          <a:srgbClr val="96D7D2"/>
        </a:solidFill>
      </xdr:spPr>
    </xdr:pic>
    <xdr:clientData/>
  </xdr:twoCellAnchor>
  <xdr:oneCellAnchor>
    <xdr:from>
      <xdr:col>1</xdr:col>
      <xdr:colOff>208802</xdr:colOff>
      <xdr:row>2</xdr:row>
      <xdr:rowOff>10410</xdr:rowOff>
    </xdr:from>
    <xdr:ext cx="184731" cy="217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3577" y="44856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/>
        </a:p>
      </xdr:txBody>
    </xdr:sp>
    <xdr:clientData/>
  </xdr:oneCellAnchor>
  <xdr:twoCellAnchor>
    <xdr:from>
      <xdr:col>14</xdr:col>
      <xdr:colOff>1362076</xdr:colOff>
      <xdr:row>1</xdr:row>
      <xdr:rowOff>200025</xdr:rowOff>
    </xdr:from>
    <xdr:to>
      <xdr:col>16</xdr:col>
      <xdr:colOff>145457</xdr:colOff>
      <xdr:row>3</xdr:row>
      <xdr:rowOff>4576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572376" y="428625"/>
          <a:ext cx="840781" cy="214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US" sz="800"/>
        </a:p>
      </xdr:txBody>
    </xdr:sp>
    <xdr:clientData/>
  </xdr:twoCellAnchor>
  <xdr:twoCellAnchor editAs="oneCell">
    <xdr:from>
      <xdr:col>1</xdr:col>
      <xdr:colOff>30276</xdr:colOff>
      <xdr:row>0</xdr:row>
      <xdr:rowOff>0</xdr:rowOff>
    </xdr:from>
    <xdr:to>
      <xdr:col>3</xdr:col>
      <xdr:colOff>135051</xdr:colOff>
      <xdr:row>1</xdr:row>
      <xdr:rowOff>172994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1945" r="59722" b="82372"/>
        <a:stretch/>
      </xdr:blipFill>
      <xdr:spPr bwMode="auto">
        <a:xfrm>
          <a:off x="200365" y="131308"/>
          <a:ext cx="638515" cy="3930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167640</xdr:colOff>
      <xdr:row>48</xdr:row>
      <xdr:rowOff>11430</xdr:rowOff>
    </xdr:from>
    <xdr:to>
      <xdr:col>4</xdr:col>
      <xdr:colOff>1411606</xdr:colOff>
      <xdr:row>54</xdr:row>
      <xdr:rowOff>171449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1065" y="8517255"/>
          <a:ext cx="1558291" cy="131254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KEY:</a:t>
          </a:r>
          <a:r>
            <a:rPr lang="en-US"/>
            <a:t> </a:t>
          </a:r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EMG=Emergency</a:t>
          </a: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IP=Inpatient</a:t>
          </a:r>
          <a:r>
            <a:rPr lang="en-US"/>
            <a:t> 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PRE=Prevention</a:t>
          </a:r>
          <a:r>
            <a:rPr lang="en-US"/>
            <a:t>       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NRES=Non-Residential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RGN=Regional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RES=Residential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3</xdr:col>
      <xdr:colOff>97155</xdr:colOff>
      <xdr:row>3</xdr:row>
      <xdr:rowOff>54952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1945" r="59722" b="82372"/>
        <a:stretch/>
      </xdr:blipFill>
      <xdr:spPr bwMode="auto">
        <a:xfrm>
          <a:off x="152400" y="171450"/>
          <a:ext cx="638175" cy="3883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2638425</xdr:colOff>
      <xdr:row>4</xdr:row>
      <xdr:rowOff>38100</xdr:rowOff>
    </xdr:from>
    <xdr:to>
      <xdr:col>0</xdr:col>
      <xdr:colOff>2847975</xdr:colOff>
      <xdr:row>4</xdr:row>
      <xdr:rowOff>133350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F7EAA44E-88FD-1A5D-5C25-397DB18B8EEE}"/>
            </a:ext>
          </a:extLst>
        </xdr:cNvPr>
        <xdr:cNvSpPr/>
      </xdr:nvSpPr>
      <xdr:spPr>
        <a:xfrm>
          <a:off x="2638425" y="552450"/>
          <a:ext cx="209550" cy="952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2638425</xdr:colOff>
      <xdr:row>5</xdr:row>
      <xdr:rowOff>47625</xdr:rowOff>
    </xdr:from>
    <xdr:to>
      <xdr:col>0</xdr:col>
      <xdr:colOff>2847975</xdr:colOff>
      <xdr:row>5</xdr:row>
      <xdr:rowOff>142875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87A55C79-25CC-428A-9976-FC11D5264556}"/>
            </a:ext>
          </a:extLst>
        </xdr:cNvPr>
        <xdr:cNvSpPr/>
      </xdr:nvSpPr>
      <xdr:spPr>
        <a:xfrm>
          <a:off x="2638425" y="733425"/>
          <a:ext cx="209550" cy="952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2628900</xdr:colOff>
      <xdr:row>6</xdr:row>
      <xdr:rowOff>57150</xdr:rowOff>
    </xdr:from>
    <xdr:to>
      <xdr:col>0</xdr:col>
      <xdr:colOff>2838450</xdr:colOff>
      <xdr:row>6</xdr:row>
      <xdr:rowOff>152400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BD82BBBD-3EB0-4FBE-BE8D-3E3971EDA9BE}"/>
            </a:ext>
          </a:extLst>
        </xdr:cNvPr>
        <xdr:cNvSpPr/>
      </xdr:nvSpPr>
      <xdr:spPr>
        <a:xfrm>
          <a:off x="2628900" y="914400"/>
          <a:ext cx="209550" cy="952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2638425</xdr:colOff>
      <xdr:row>7</xdr:row>
      <xdr:rowOff>47625</xdr:rowOff>
    </xdr:from>
    <xdr:to>
      <xdr:col>0</xdr:col>
      <xdr:colOff>2847975</xdr:colOff>
      <xdr:row>7</xdr:row>
      <xdr:rowOff>142875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A38D44D6-95DD-49D5-88DB-30AC0321EF37}"/>
            </a:ext>
          </a:extLst>
        </xdr:cNvPr>
        <xdr:cNvSpPr/>
      </xdr:nvSpPr>
      <xdr:spPr>
        <a:xfrm>
          <a:off x="2638425" y="1076325"/>
          <a:ext cx="209550" cy="952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85726</xdr:colOff>
      <xdr:row>8</xdr:row>
      <xdr:rowOff>163473</xdr:rowOff>
    </xdr:from>
    <xdr:to>
      <xdr:col>1</xdr:col>
      <xdr:colOff>2038351</xdr:colOff>
      <xdr:row>10</xdr:row>
      <xdr:rowOff>53416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FA2472-9FC3-D5E3-1F40-0845D34C4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1" y="1363623"/>
          <a:ext cx="1943100" cy="4195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1162150</xdr:colOff>
      <xdr:row>12</xdr:row>
      <xdr:rowOff>34318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A659AE-981C-C79F-3C62-68C19EEBD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5" y="1905000"/>
          <a:ext cx="1158340" cy="3200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1333500</xdr:colOff>
      <xdr:row>13</xdr:row>
      <xdr:rowOff>363010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2CDE15-010F-491A-F1ED-0AAACD5E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05125" y="2362200"/>
          <a:ext cx="1333500" cy="355390"/>
        </a:xfrm>
        <a:prstGeom prst="rect">
          <a:avLst/>
        </a:prstGeom>
      </xdr:spPr>
    </xdr:pic>
    <xdr:clientData/>
  </xdr:twoCellAnchor>
  <xdr:twoCellAnchor editAs="oneCell">
    <xdr:from>
      <xdr:col>0</xdr:col>
      <xdr:colOff>4581525</xdr:colOff>
      <xdr:row>14</xdr:row>
      <xdr:rowOff>152400</xdr:rowOff>
    </xdr:from>
    <xdr:to>
      <xdr:col>1</xdr:col>
      <xdr:colOff>4912675</xdr:colOff>
      <xdr:row>15</xdr:row>
      <xdr:rowOff>301046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A7E7D43-B951-1DCE-82C6-33AC67588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81525" y="2905125"/>
          <a:ext cx="4914580" cy="3239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4918390</xdr:colOff>
      <xdr:row>17</xdr:row>
      <xdr:rowOff>320096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B5F2B6D-C875-42E2-B57A-A89D9C0B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91050" y="3457575"/>
          <a:ext cx="4924105" cy="3200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180975</xdr:colOff>
      <xdr:row>19</xdr:row>
      <xdr:rowOff>47625</xdr:rowOff>
    </xdr:from>
    <xdr:to>
      <xdr:col>1</xdr:col>
      <xdr:colOff>360070</xdr:colOff>
      <xdr:row>19</xdr:row>
      <xdr:rowOff>243867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769AE9-FB0B-F6A0-67C2-DC797D502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72025" y="4038600"/>
          <a:ext cx="179095" cy="1905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3</xdr:col>
      <xdr:colOff>362801</xdr:colOff>
      <xdr:row>41</xdr:row>
      <xdr:rowOff>55321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D86C484-9284-A7F2-EB5A-01D2E7D1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91050" y="9915525"/>
          <a:ext cx="6096851" cy="543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4057650</xdr:colOff>
      <xdr:row>42</xdr:row>
      <xdr:rowOff>19050</xdr:rowOff>
    </xdr:from>
    <xdr:to>
      <xdr:col>3</xdr:col>
      <xdr:colOff>468630</xdr:colOff>
      <xdr:row>44</xdr:row>
      <xdr:rowOff>19050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917264C-CB49-2F3D-649A-F4AA798D50BA}"/>
            </a:ext>
          </a:extLst>
        </xdr:cNvPr>
        <xdr:cNvSpPr txBox="1"/>
      </xdr:nvSpPr>
      <xdr:spPr>
        <a:xfrm>
          <a:off x="8648700" y="10582275"/>
          <a:ext cx="2145030" cy="3429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ysClr val="windowText" lastClr="000000"/>
              </a:solidFill>
            </a:rPr>
            <a:t>Use        New$ for each  additional shift from the  same service</a:t>
          </a:r>
        </a:p>
      </xdr:txBody>
    </xdr:sp>
    <xdr:clientData/>
  </xdr:twoCellAnchor>
  <xdr:twoCellAnchor>
    <xdr:from>
      <xdr:col>1</xdr:col>
      <xdr:colOff>4410075</xdr:colOff>
      <xdr:row>41</xdr:row>
      <xdr:rowOff>38100</xdr:rowOff>
    </xdr:from>
    <xdr:to>
      <xdr:col>1</xdr:col>
      <xdr:colOff>4419600</xdr:colOff>
      <xdr:row>42</xdr:row>
      <xdr:rowOff>104775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C0A8123-85C4-0CFD-8524-2D67D543A2CC}"/>
            </a:ext>
          </a:extLst>
        </xdr:cNvPr>
        <xdr:cNvCxnSpPr/>
      </xdr:nvCxnSpPr>
      <xdr:spPr>
        <a:xfrm flipV="1">
          <a:off x="9001125" y="10429875"/>
          <a:ext cx="9525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4667250</xdr:colOff>
      <xdr:row>40</xdr:row>
      <xdr:rowOff>354330</xdr:rowOff>
    </xdr:from>
    <xdr:to>
      <xdr:col>2</xdr:col>
      <xdr:colOff>392430</xdr:colOff>
      <xdr:row>42</xdr:row>
      <xdr:rowOff>57150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5D862BB1-3558-4CE3-B80A-13AEED27C6EA}"/>
            </a:ext>
          </a:extLst>
        </xdr:cNvPr>
        <xdr:cNvCxnSpPr/>
      </xdr:nvCxnSpPr>
      <xdr:spPr>
        <a:xfrm flipV="1">
          <a:off x="9258300" y="10269855"/>
          <a:ext cx="849630" cy="3505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00000000}" name="ShiftPeriod26" displayName="ShiftPeriod26" ref="C1:C7" totalsRowShown="0" headerRowDxfId="62" dataDxfId="61" tableBorderDxfId="60">
  <autoFilter ref="C1:C7" xr:uid="{00000000-0009-0000-0100-000020000000}"/>
  <tableColumns count="1">
    <tableColumn id="1" xr3:uid="{00000000-0010-0000-0000-000001000000}" name="Shift Period" dataDxfId="5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5217" displayName="Table5217" ref="L1:L64" totalsRowShown="0" headerRowDxfId="20" dataDxfId="18" headerRowBorderDxfId="19" tableBorderDxfId="17" totalsRowBorderDxfId="16">
  <autoFilter ref="L1:L64" xr:uid="{00000000-0009-0000-0100-000006000000}"/>
  <tableColumns count="1">
    <tableColumn id="1" xr3:uid="{00000000-0010-0000-0900-000001000000}" name="NRES" dataDxfId="1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31958" displayName="Table31958" ref="M1:M15" totalsRowShown="0" headerRowDxfId="14" dataDxfId="13" tableBorderDxfId="12">
  <autoFilter ref="M1:M15" xr:uid="{00000000-0009-0000-0100-000007000000}"/>
  <tableColumns count="1">
    <tableColumn id="1" xr3:uid="{00000000-0010-0000-0A00-000001000000}" name="RGN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4209" displayName="Table4209" ref="N1:N12" totalsRowShown="0" headerRowDxfId="10" dataDxfId="9" tableBorderDxfId="8">
  <autoFilter ref="N1:N12" xr:uid="{00000000-0009-0000-0100-000008000000}"/>
  <tableColumns count="1">
    <tableColumn id="1" xr3:uid="{00000000-0010-0000-0B00-000001000000}" name="RE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1000000}" name="Region1130" displayName="Region1130" ref="D1:D7" totalsRowShown="0" headerRowDxfId="58" dataDxfId="56" headerRowBorderDxfId="57" tableBorderDxfId="55" totalsRowBorderDxfId="54">
  <autoFilter ref="D1:D7" xr:uid="{00000000-0009-0000-0100-000021000000}"/>
  <tableColumns count="1">
    <tableColumn id="1" xr3:uid="{00000000-0010-0000-0100-000001000000}" name="Fiscal Year" dataDxfId="5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2000000}" name="BH_27" displayName="BH_27" ref="E1:E5" totalsRowShown="0" headerRowDxfId="52" dataDxfId="51" tableBorderDxfId="50">
  <autoFilter ref="E1:E5" xr:uid="{00000000-0009-0000-0100-000022000000}"/>
  <tableColumns count="1">
    <tableColumn id="1" xr3:uid="{00000000-0010-0000-0200-000001000000}" name="BH" dataDxfId="4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3000000}" name="FEE_28" displayName="FEE_28" ref="G1:G3" totalsRowShown="0" headerRowDxfId="48" dataDxfId="46" headerRowBorderDxfId="47" tableBorderDxfId="45" totalsRowBorderDxfId="44">
  <autoFilter ref="G1:G3" xr:uid="{00000000-0009-0000-0100-000023000000}"/>
  <tableColumns count="1">
    <tableColumn id="1" xr3:uid="{00000000-0010-0000-0300-000001000000}" name="FEE" dataDxfId="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4000000}" name="BH_1429" displayName="BH_1429" ref="F1:F3" totalsRowShown="0" headerRowDxfId="42" dataDxfId="41" tableBorderDxfId="40">
  <autoFilter ref="F1:F3" xr:uid="{00000000-0009-0000-0100-000024000000}"/>
  <tableColumns count="1">
    <tableColumn id="1" xr3:uid="{00000000-0010-0000-0400-000001000000}" name="Fed$" dataDxfId="3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5000000}" name="Table117" displayName="Table117" ref="H1:H9" totalsRowShown="0" headerRowDxfId="38" dataDxfId="37" tableBorderDxfId="36">
  <autoFilter ref="H1:H9" xr:uid="{00000000-0009-0000-0100-000025000000}"/>
  <tableColumns count="1">
    <tableColumn id="1" xr3:uid="{00000000-0010-0000-0500-000001000000}" name="CAT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2184" displayName="Table2184" ref="I1:I18" totalsRowShown="0" headerRowDxfId="34" dataDxfId="32" headerRowBorderDxfId="33" tableBorderDxfId="31" totalsRowBorderDxfId="30">
  <autoFilter ref="I1:I18" xr:uid="{00000000-0009-0000-0100-000003000000}"/>
  <tableColumns count="1">
    <tableColumn id="1" xr3:uid="{00000000-0010-0000-0600-000001000000}" name="EMG" dataDxfId="2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3195" displayName="Table3195" ref="J1:J9" totalsRowShown="0" headerRowDxfId="28" dataDxfId="27" tableBorderDxfId="26">
  <autoFilter ref="J1:J9" xr:uid="{00000000-0009-0000-0100-000004000000}"/>
  <tableColumns count="1">
    <tableColumn id="1" xr3:uid="{00000000-0010-0000-0700-000001000000}" name="IP" dataDxfId="2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31956" displayName="Table31956" ref="K1:K15" totalsRowShown="0" headerRowDxfId="24" dataDxfId="23" tableBorderDxfId="22">
  <autoFilter ref="K1:K15" xr:uid="{00000000-0009-0000-0100-000005000000}"/>
  <tableColumns count="1">
    <tableColumn id="1" xr3:uid="{00000000-0010-0000-0800-000001000000}" name="PRE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5"/>
  <sheetViews>
    <sheetView showGridLines="0" tabSelected="1" view="pageLayout" topLeftCell="A6" zoomScaleNormal="100" workbookViewId="0">
      <selection activeCell="O39" sqref="O39"/>
    </sheetView>
  </sheetViews>
  <sheetFormatPr defaultColWidth="6.21875" defaultRowHeight="13.8" x14ac:dyDescent="0.25"/>
  <cols>
    <col min="1" max="1" width="3" style="55" customWidth="1"/>
    <col min="2" max="2" width="3.88671875" style="1" bestFit="1" customWidth="1"/>
    <col min="3" max="3" width="4" style="1" customWidth="1"/>
    <col min="4" max="4" width="4.44140625" style="1" customWidth="1"/>
    <col min="5" max="5" width="36.6640625" style="1" customWidth="1"/>
    <col min="6" max="7" width="4.6640625" style="1" customWidth="1"/>
    <col min="8" max="8" width="8" style="1" customWidth="1"/>
    <col min="9" max="9" width="10.6640625" style="6" bestFit="1" customWidth="1"/>
    <col min="10" max="10" width="9" style="6" bestFit="1" customWidth="1"/>
    <col min="11" max="11" width="2.33203125" style="10" customWidth="1"/>
    <col min="12" max="12" width="3.88671875" style="55" customWidth="1"/>
    <col min="13" max="13" width="4" style="1" customWidth="1"/>
    <col min="14" max="14" width="4.44140625" style="1" customWidth="1"/>
    <col min="15" max="15" width="39.33203125" style="1" customWidth="1"/>
    <col min="16" max="17" width="4.6640625" style="1" customWidth="1"/>
    <col min="18" max="18" width="7.88671875" style="1" customWidth="1"/>
    <col min="19" max="19" width="9.109375" style="1" customWidth="1"/>
    <col min="20" max="20" width="14" style="1" customWidth="1"/>
    <col min="21" max="21" width="6.33203125" style="6" customWidth="1"/>
    <col min="22" max="22" width="0.109375" style="1" hidden="1" customWidth="1"/>
    <col min="23" max="23" width="6.21875" style="1"/>
    <col min="24" max="24" width="12" style="1" bestFit="1" customWidth="1"/>
    <col min="25" max="16384" width="6.21875" style="1"/>
  </cols>
  <sheetData>
    <row r="1" spans="1:22" ht="18" x14ac:dyDescent="0.25">
      <c r="B1" s="161" t="s">
        <v>197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16.5" customHeight="1" thickBot="1" x14ac:dyDescent="0.3">
      <c r="B2" s="3"/>
      <c r="C2" s="3"/>
      <c r="D2" s="3"/>
      <c r="E2" s="5" t="s">
        <v>0</v>
      </c>
      <c r="F2" s="3"/>
      <c r="G2" s="3"/>
      <c r="H2" s="3"/>
      <c r="I2" s="3"/>
      <c r="J2" s="170" t="s">
        <v>60</v>
      </c>
      <c r="K2" s="170"/>
      <c r="L2" s="170"/>
      <c r="M2" s="170"/>
      <c r="N2" s="3"/>
      <c r="O2" s="3"/>
      <c r="Q2" s="162" t="s">
        <v>1</v>
      </c>
      <c r="R2" s="162"/>
      <c r="S2" s="162"/>
      <c r="T2" s="162" t="s">
        <v>51</v>
      </c>
      <c r="U2" s="162"/>
      <c r="V2" s="162"/>
    </row>
    <row r="3" spans="1:22" ht="15.75" customHeight="1" thickBot="1" x14ac:dyDescent="0.3">
      <c r="B3" s="3"/>
      <c r="C3" s="3"/>
      <c r="D3" s="3"/>
      <c r="E3" s="129" t="s">
        <v>27</v>
      </c>
      <c r="F3" s="103"/>
      <c r="G3" s="98"/>
      <c r="H3" s="98"/>
      <c r="I3" s="98"/>
      <c r="J3" s="98"/>
      <c r="K3" s="98"/>
      <c r="L3" s="98"/>
      <c r="M3" s="98"/>
      <c r="N3" s="98"/>
      <c r="O3" s="98"/>
      <c r="P3" s="104"/>
      <c r="Q3" s="163"/>
      <c r="R3" s="164"/>
      <c r="S3" s="165"/>
      <c r="T3" s="167" t="s">
        <v>196</v>
      </c>
      <c r="U3" s="168"/>
      <c r="V3" s="169"/>
    </row>
    <row r="4" spans="1:22" ht="6.75" customHeight="1" x14ac:dyDescent="0.25">
      <c r="B4" s="3"/>
      <c r="C4" s="3"/>
      <c r="D4" s="3"/>
      <c r="E4" s="58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9"/>
      <c r="R4" s="59"/>
      <c r="S4" s="59"/>
      <c r="T4" s="60"/>
      <c r="U4" s="60"/>
      <c r="V4" s="60"/>
    </row>
    <row r="5" spans="1:22" s="7" customFormat="1" x14ac:dyDescent="0.25">
      <c r="A5" s="55"/>
      <c r="C5" s="8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20"/>
    </row>
    <row r="6" spans="1:22" ht="14.4" thickBot="1" x14ac:dyDescent="0.3">
      <c r="B6" s="154" t="s">
        <v>59</v>
      </c>
      <c r="C6" s="154"/>
      <c r="D6" s="154"/>
      <c r="E6" s="154"/>
      <c r="F6" s="154"/>
      <c r="G6" s="154"/>
      <c r="H6" s="154"/>
      <c r="I6" s="154"/>
      <c r="J6" s="154"/>
      <c r="K6" s="154"/>
      <c r="L6" s="121" t="s">
        <v>58</v>
      </c>
      <c r="M6" s="121"/>
      <c r="N6" s="121"/>
      <c r="O6" s="121"/>
      <c r="P6" s="121"/>
      <c r="Q6" s="121"/>
      <c r="R6" s="121"/>
      <c r="S6" s="121"/>
      <c r="T6" s="121"/>
      <c r="U6" s="121"/>
      <c r="V6" s="25"/>
    </row>
    <row r="7" spans="1:22" s="21" customFormat="1" ht="14.4" thickBot="1" x14ac:dyDescent="0.3">
      <c r="A7" s="130" t="s">
        <v>53</v>
      </c>
      <c r="B7" s="131" t="s">
        <v>14</v>
      </c>
      <c r="C7" s="132" t="s">
        <v>16</v>
      </c>
      <c r="D7" s="132" t="s">
        <v>13</v>
      </c>
      <c r="E7" s="132" t="s">
        <v>18</v>
      </c>
      <c r="F7" s="132" t="s">
        <v>17</v>
      </c>
      <c r="G7" s="132" t="s">
        <v>40</v>
      </c>
      <c r="H7" s="132" t="s">
        <v>25</v>
      </c>
      <c r="I7" s="132" t="s">
        <v>19</v>
      </c>
      <c r="J7" s="133" t="str">
        <f>"New$"&amp;Q3</f>
        <v>New$</v>
      </c>
      <c r="K7" s="134" t="s">
        <v>53</v>
      </c>
      <c r="L7" s="132" t="s">
        <v>14</v>
      </c>
      <c r="M7" s="132" t="s">
        <v>16</v>
      </c>
      <c r="N7" s="132" t="s">
        <v>13</v>
      </c>
      <c r="O7" s="132" t="s">
        <v>18</v>
      </c>
      <c r="P7" s="132" t="s">
        <v>17</v>
      </c>
      <c r="Q7" s="132" t="s">
        <v>40</v>
      </c>
      <c r="R7" s="132" t="s">
        <v>25</v>
      </c>
      <c r="S7" s="132" t="s">
        <v>20</v>
      </c>
      <c r="T7" s="135" t="str">
        <f>J7</f>
        <v>New$</v>
      </c>
      <c r="U7" s="136" t="s">
        <v>54</v>
      </c>
    </row>
    <row r="8" spans="1:22" x14ac:dyDescent="0.25">
      <c r="A8" s="38">
        <v>1</v>
      </c>
      <c r="B8" s="57"/>
      <c r="C8" s="57"/>
      <c r="D8" s="57"/>
      <c r="E8" s="120"/>
      <c r="F8" s="34"/>
      <c r="G8" s="34"/>
      <c r="H8" s="36"/>
      <c r="I8" s="37"/>
      <c r="J8" s="109">
        <f>H8-I8</f>
        <v>0</v>
      </c>
      <c r="K8" s="77">
        <f t="shared" ref="K8:K39" si="0">A8</f>
        <v>1</v>
      </c>
      <c r="L8" s="57"/>
      <c r="M8" s="34"/>
      <c r="N8" s="34"/>
      <c r="O8" s="120"/>
      <c r="P8" s="34"/>
      <c r="Q8" s="34"/>
      <c r="R8" s="36"/>
      <c r="S8" s="36"/>
      <c r="T8" s="110">
        <f>R8+S8</f>
        <v>0</v>
      </c>
      <c r="U8" s="111"/>
    </row>
    <row r="9" spans="1:22" x14ac:dyDescent="0.25">
      <c r="A9" s="38">
        <f t="shared" ref="A9:A15" si="1">A8+1</f>
        <v>2</v>
      </c>
      <c r="B9" s="57"/>
      <c r="C9" s="57"/>
      <c r="D9" s="57"/>
      <c r="E9" s="120"/>
      <c r="F9" s="34"/>
      <c r="G9" s="34"/>
      <c r="H9" s="36"/>
      <c r="I9" s="37"/>
      <c r="J9" s="106">
        <f t="shared" ref="J9:J39" si="2">H9-I9</f>
        <v>0</v>
      </c>
      <c r="K9" s="105">
        <f t="shared" si="0"/>
        <v>2</v>
      </c>
      <c r="L9" s="57"/>
      <c r="M9" s="34"/>
      <c r="N9" s="34"/>
      <c r="O9" s="120"/>
      <c r="P9" s="34"/>
      <c r="Q9" s="34"/>
      <c r="R9" s="36"/>
      <c r="S9" s="36"/>
      <c r="T9" s="108">
        <f t="shared" ref="T9:T39" si="3">R9+S9</f>
        <v>0</v>
      </c>
      <c r="U9" s="107"/>
    </row>
    <row r="10" spans="1:22" x14ac:dyDescent="0.25">
      <c r="A10" s="38">
        <f t="shared" si="1"/>
        <v>3</v>
      </c>
      <c r="B10" s="57"/>
      <c r="C10" s="57"/>
      <c r="D10" s="57"/>
      <c r="E10" s="120"/>
      <c r="F10" s="34"/>
      <c r="G10" s="34"/>
      <c r="H10" s="36"/>
      <c r="I10" s="37"/>
      <c r="J10" s="106">
        <f t="shared" si="2"/>
        <v>0</v>
      </c>
      <c r="K10" s="105">
        <f t="shared" si="0"/>
        <v>3</v>
      </c>
      <c r="L10" s="57"/>
      <c r="M10" s="34"/>
      <c r="N10" s="34"/>
      <c r="O10" s="120"/>
      <c r="P10" s="34"/>
      <c r="Q10" s="34"/>
      <c r="R10" s="36"/>
      <c r="S10" s="36"/>
      <c r="T10" s="108">
        <f t="shared" si="3"/>
        <v>0</v>
      </c>
      <c r="U10" s="107"/>
    </row>
    <row r="11" spans="1:22" x14ac:dyDescent="0.25">
      <c r="A11" s="38">
        <f t="shared" si="1"/>
        <v>4</v>
      </c>
      <c r="B11" s="57"/>
      <c r="C11" s="57"/>
      <c r="D11" s="57"/>
      <c r="E11" s="120"/>
      <c r="F11" s="34"/>
      <c r="G11" s="34"/>
      <c r="H11" s="36"/>
      <c r="I11" s="37"/>
      <c r="J11" s="106">
        <f t="shared" si="2"/>
        <v>0</v>
      </c>
      <c r="K11" s="105">
        <f t="shared" si="0"/>
        <v>4</v>
      </c>
      <c r="L11" s="57"/>
      <c r="M11" s="34"/>
      <c r="N11" s="34"/>
      <c r="O11" s="120"/>
      <c r="P11" s="34"/>
      <c r="Q11" s="34"/>
      <c r="R11" s="36"/>
      <c r="S11" s="36"/>
      <c r="T11" s="108">
        <f t="shared" si="3"/>
        <v>0</v>
      </c>
      <c r="U11" s="107"/>
    </row>
    <row r="12" spans="1:22" x14ac:dyDescent="0.25">
      <c r="A12" s="38">
        <f t="shared" si="1"/>
        <v>5</v>
      </c>
      <c r="B12" s="57"/>
      <c r="C12" s="57"/>
      <c r="D12" s="57"/>
      <c r="E12" s="120"/>
      <c r="F12" s="34"/>
      <c r="G12" s="34"/>
      <c r="H12" s="36"/>
      <c r="I12" s="37"/>
      <c r="J12" s="106">
        <f t="shared" si="2"/>
        <v>0</v>
      </c>
      <c r="K12" s="105">
        <f t="shared" si="0"/>
        <v>5</v>
      </c>
      <c r="L12" s="57"/>
      <c r="M12" s="34"/>
      <c r="N12" s="34"/>
      <c r="O12" s="120"/>
      <c r="P12" s="34"/>
      <c r="Q12" s="34"/>
      <c r="R12" s="36"/>
      <c r="S12" s="36"/>
      <c r="T12" s="108">
        <f t="shared" si="3"/>
        <v>0</v>
      </c>
      <c r="U12" s="107"/>
    </row>
    <row r="13" spans="1:22" x14ac:dyDescent="0.25">
      <c r="A13" s="38">
        <f t="shared" si="1"/>
        <v>6</v>
      </c>
      <c r="B13" s="57"/>
      <c r="C13" s="57"/>
      <c r="D13" s="57"/>
      <c r="E13" s="120"/>
      <c r="F13" s="34"/>
      <c r="G13" s="34"/>
      <c r="H13" s="36"/>
      <c r="I13" s="37"/>
      <c r="J13" s="106">
        <f t="shared" si="2"/>
        <v>0</v>
      </c>
      <c r="K13" s="105">
        <f t="shared" si="0"/>
        <v>6</v>
      </c>
      <c r="L13" s="57"/>
      <c r="M13" s="34"/>
      <c r="N13" s="34"/>
      <c r="O13" s="120"/>
      <c r="P13" s="34"/>
      <c r="Q13" s="34"/>
      <c r="R13" s="36"/>
      <c r="S13" s="36"/>
      <c r="T13" s="108">
        <f t="shared" si="3"/>
        <v>0</v>
      </c>
      <c r="U13" s="107"/>
    </row>
    <row r="14" spans="1:22" x14ac:dyDescent="0.25">
      <c r="A14" s="38">
        <f t="shared" si="1"/>
        <v>7</v>
      </c>
      <c r="B14" s="57"/>
      <c r="C14" s="57"/>
      <c r="D14" s="57"/>
      <c r="E14" s="120"/>
      <c r="F14" s="34"/>
      <c r="G14" s="34"/>
      <c r="H14" s="36"/>
      <c r="I14" s="37"/>
      <c r="J14" s="106">
        <f t="shared" si="2"/>
        <v>0</v>
      </c>
      <c r="K14" s="105">
        <f t="shared" si="0"/>
        <v>7</v>
      </c>
      <c r="L14" s="57"/>
      <c r="M14" s="34"/>
      <c r="N14" s="34"/>
      <c r="O14" s="120"/>
      <c r="P14" s="34"/>
      <c r="Q14" s="34"/>
      <c r="R14" s="36"/>
      <c r="S14" s="36"/>
      <c r="T14" s="108">
        <f t="shared" si="3"/>
        <v>0</v>
      </c>
      <c r="U14" s="107"/>
    </row>
    <row r="15" spans="1:22" x14ac:dyDescent="0.25">
      <c r="A15" s="38">
        <f t="shared" si="1"/>
        <v>8</v>
      </c>
      <c r="B15" s="57"/>
      <c r="C15" s="57"/>
      <c r="D15" s="57"/>
      <c r="E15" s="120"/>
      <c r="F15" s="34"/>
      <c r="G15" s="34"/>
      <c r="H15" s="36"/>
      <c r="I15" s="37"/>
      <c r="J15" s="106">
        <f t="shared" si="2"/>
        <v>0</v>
      </c>
      <c r="K15" s="105">
        <f t="shared" si="0"/>
        <v>8</v>
      </c>
      <c r="L15" s="57"/>
      <c r="M15" s="34"/>
      <c r="N15" s="34"/>
      <c r="O15" s="120"/>
      <c r="P15" s="34"/>
      <c r="Q15" s="34"/>
      <c r="R15" s="36"/>
      <c r="S15" s="36"/>
      <c r="T15" s="108">
        <f t="shared" si="3"/>
        <v>0</v>
      </c>
      <c r="U15" s="107"/>
    </row>
    <row r="16" spans="1:22" x14ac:dyDescent="0.25">
      <c r="A16" s="38">
        <f t="shared" ref="A16:A32" si="4">A15+1</f>
        <v>9</v>
      </c>
      <c r="B16" s="57"/>
      <c r="C16" s="57"/>
      <c r="D16" s="57"/>
      <c r="E16" s="120"/>
      <c r="F16" s="34"/>
      <c r="G16" s="34"/>
      <c r="H16" s="36"/>
      <c r="I16" s="37"/>
      <c r="J16" s="106">
        <f t="shared" si="2"/>
        <v>0</v>
      </c>
      <c r="K16" s="105">
        <f t="shared" si="0"/>
        <v>9</v>
      </c>
      <c r="L16" s="57"/>
      <c r="M16" s="34"/>
      <c r="N16" s="34"/>
      <c r="O16" s="120"/>
      <c r="P16" s="34"/>
      <c r="Q16" s="34"/>
      <c r="R16" s="36"/>
      <c r="S16" s="36"/>
      <c r="T16" s="108">
        <f t="shared" si="3"/>
        <v>0</v>
      </c>
      <c r="U16" s="107"/>
    </row>
    <row r="17" spans="1:21" x14ac:dyDescent="0.25">
      <c r="A17" s="38">
        <f t="shared" si="4"/>
        <v>10</v>
      </c>
      <c r="B17" s="57"/>
      <c r="C17" s="57"/>
      <c r="D17" s="57"/>
      <c r="E17" s="120"/>
      <c r="F17" s="34"/>
      <c r="G17" s="34"/>
      <c r="H17" s="36"/>
      <c r="I17" s="37"/>
      <c r="J17" s="106">
        <f t="shared" si="2"/>
        <v>0</v>
      </c>
      <c r="K17" s="105">
        <f t="shared" si="0"/>
        <v>10</v>
      </c>
      <c r="L17" s="57"/>
      <c r="M17" s="34"/>
      <c r="N17" s="34"/>
      <c r="O17" s="120"/>
      <c r="P17" s="34"/>
      <c r="Q17" s="34"/>
      <c r="R17" s="36"/>
      <c r="S17" s="36"/>
      <c r="T17" s="108">
        <f t="shared" si="3"/>
        <v>0</v>
      </c>
      <c r="U17" s="107"/>
    </row>
    <row r="18" spans="1:21" x14ac:dyDescent="0.25">
      <c r="A18" s="38">
        <f t="shared" si="4"/>
        <v>11</v>
      </c>
      <c r="B18" s="57"/>
      <c r="C18" s="57"/>
      <c r="D18" s="57"/>
      <c r="E18" s="120"/>
      <c r="F18" s="34"/>
      <c r="G18" s="34"/>
      <c r="H18" s="36"/>
      <c r="I18" s="37"/>
      <c r="J18" s="106">
        <f t="shared" si="2"/>
        <v>0</v>
      </c>
      <c r="K18" s="105">
        <f t="shared" si="0"/>
        <v>11</v>
      </c>
      <c r="L18" s="57"/>
      <c r="M18" s="34"/>
      <c r="N18" s="34"/>
      <c r="O18" s="120"/>
      <c r="P18" s="34"/>
      <c r="Q18" s="34"/>
      <c r="R18" s="36"/>
      <c r="S18" s="36"/>
      <c r="T18" s="108">
        <f t="shared" si="3"/>
        <v>0</v>
      </c>
      <c r="U18" s="107"/>
    </row>
    <row r="19" spans="1:21" x14ac:dyDescent="0.25">
      <c r="A19" s="38">
        <f t="shared" si="4"/>
        <v>12</v>
      </c>
      <c r="B19" s="57"/>
      <c r="C19" s="57"/>
      <c r="D19" s="57"/>
      <c r="E19" s="120"/>
      <c r="F19" s="34"/>
      <c r="G19" s="34"/>
      <c r="H19" s="36"/>
      <c r="I19" s="37"/>
      <c r="J19" s="106">
        <f t="shared" si="2"/>
        <v>0</v>
      </c>
      <c r="K19" s="105">
        <f t="shared" si="0"/>
        <v>12</v>
      </c>
      <c r="L19" s="57"/>
      <c r="M19" s="34"/>
      <c r="N19" s="34"/>
      <c r="O19" s="120"/>
      <c r="P19" s="34"/>
      <c r="Q19" s="34"/>
      <c r="R19" s="36"/>
      <c r="S19" s="36"/>
      <c r="T19" s="108">
        <f t="shared" si="3"/>
        <v>0</v>
      </c>
      <c r="U19" s="107"/>
    </row>
    <row r="20" spans="1:21" x14ac:dyDescent="0.25">
      <c r="A20" s="38">
        <f t="shared" si="4"/>
        <v>13</v>
      </c>
      <c r="B20" s="57"/>
      <c r="C20" s="57"/>
      <c r="D20" s="57"/>
      <c r="E20" s="120"/>
      <c r="F20" s="34"/>
      <c r="G20" s="34"/>
      <c r="H20" s="36"/>
      <c r="I20" s="37"/>
      <c r="J20" s="106">
        <f t="shared" si="2"/>
        <v>0</v>
      </c>
      <c r="K20" s="105">
        <f t="shared" si="0"/>
        <v>13</v>
      </c>
      <c r="L20" s="57"/>
      <c r="M20" s="34"/>
      <c r="N20" s="34"/>
      <c r="O20" s="120"/>
      <c r="P20" s="34"/>
      <c r="Q20" s="34"/>
      <c r="R20" s="36"/>
      <c r="S20" s="36"/>
      <c r="T20" s="108">
        <f t="shared" si="3"/>
        <v>0</v>
      </c>
      <c r="U20" s="107"/>
    </row>
    <row r="21" spans="1:21" x14ac:dyDescent="0.25">
      <c r="A21" s="38">
        <f t="shared" si="4"/>
        <v>14</v>
      </c>
      <c r="B21" s="57"/>
      <c r="C21" s="57"/>
      <c r="D21" s="57"/>
      <c r="E21" s="120"/>
      <c r="F21" s="34"/>
      <c r="G21" s="34"/>
      <c r="H21" s="36"/>
      <c r="I21" s="37"/>
      <c r="J21" s="106">
        <f t="shared" si="2"/>
        <v>0</v>
      </c>
      <c r="K21" s="105">
        <f t="shared" si="0"/>
        <v>14</v>
      </c>
      <c r="L21" s="57"/>
      <c r="M21" s="34"/>
      <c r="N21" s="34"/>
      <c r="O21" s="120"/>
      <c r="P21" s="34"/>
      <c r="Q21" s="34"/>
      <c r="R21" s="36"/>
      <c r="S21" s="36"/>
      <c r="T21" s="108">
        <f t="shared" si="3"/>
        <v>0</v>
      </c>
      <c r="U21" s="107"/>
    </row>
    <row r="22" spans="1:21" x14ac:dyDescent="0.25">
      <c r="A22" s="38">
        <f t="shared" si="4"/>
        <v>15</v>
      </c>
      <c r="B22" s="57"/>
      <c r="C22" s="57"/>
      <c r="D22" s="57"/>
      <c r="E22" s="120"/>
      <c r="F22" s="34"/>
      <c r="G22" s="34"/>
      <c r="H22" s="36"/>
      <c r="I22" s="37"/>
      <c r="J22" s="106">
        <f t="shared" si="2"/>
        <v>0</v>
      </c>
      <c r="K22" s="105">
        <f t="shared" si="0"/>
        <v>15</v>
      </c>
      <c r="L22" s="57"/>
      <c r="M22" s="34"/>
      <c r="N22" s="34"/>
      <c r="O22" s="120"/>
      <c r="P22" s="34"/>
      <c r="Q22" s="34"/>
      <c r="R22" s="36"/>
      <c r="S22" s="36"/>
      <c r="T22" s="108">
        <f t="shared" si="3"/>
        <v>0</v>
      </c>
      <c r="U22" s="107"/>
    </row>
    <row r="23" spans="1:21" x14ac:dyDescent="0.25">
      <c r="A23" s="38">
        <f t="shared" si="4"/>
        <v>16</v>
      </c>
      <c r="B23" s="57"/>
      <c r="C23" s="57"/>
      <c r="D23" s="57"/>
      <c r="E23" s="120"/>
      <c r="F23" s="34"/>
      <c r="G23" s="34"/>
      <c r="H23" s="36"/>
      <c r="I23" s="37"/>
      <c r="J23" s="106">
        <f t="shared" si="2"/>
        <v>0</v>
      </c>
      <c r="K23" s="105">
        <f t="shared" si="0"/>
        <v>16</v>
      </c>
      <c r="L23" s="57"/>
      <c r="M23" s="34"/>
      <c r="N23" s="34"/>
      <c r="O23" s="120"/>
      <c r="P23" s="34"/>
      <c r="Q23" s="34"/>
      <c r="R23" s="36"/>
      <c r="S23" s="36"/>
      <c r="T23" s="108">
        <f t="shared" si="3"/>
        <v>0</v>
      </c>
      <c r="U23" s="107"/>
    </row>
    <row r="24" spans="1:21" x14ac:dyDescent="0.25">
      <c r="A24" s="38">
        <f t="shared" si="4"/>
        <v>17</v>
      </c>
      <c r="B24" s="57"/>
      <c r="C24" s="57"/>
      <c r="D24" s="57"/>
      <c r="E24" s="120"/>
      <c r="F24" s="34"/>
      <c r="G24" s="34"/>
      <c r="H24" s="36"/>
      <c r="I24" s="37"/>
      <c r="J24" s="106">
        <f t="shared" si="2"/>
        <v>0</v>
      </c>
      <c r="K24" s="105">
        <f t="shared" si="0"/>
        <v>17</v>
      </c>
      <c r="L24" s="57"/>
      <c r="M24" s="34"/>
      <c r="N24" s="34"/>
      <c r="O24" s="120"/>
      <c r="P24" s="34"/>
      <c r="Q24" s="34"/>
      <c r="R24" s="36"/>
      <c r="S24" s="36"/>
      <c r="T24" s="108">
        <f t="shared" si="3"/>
        <v>0</v>
      </c>
      <c r="U24" s="107"/>
    </row>
    <row r="25" spans="1:21" x14ac:dyDescent="0.25">
      <c r="A25" s="38">
        <f t="shared" si="4"/>
        <v>18</v>
      </c>
      <c r="B25" s="57"/>
      <c r="C25" s="57"/>
      <c r="D25" s="57"/>
      <c r="E25" s="120"/>
      <c r="F25" s="34"/>
      <c r="G25" s="34"/>
      <c r="H25" s="36"/>
      <c r="I25" s="37"/>
      <c r="J25" s="106">
        <f t="shared" si="2"/>
        <v>0</v>
      </c>
      <c r="K25" s="105">
        <f t="shared" si="0"/>
        <v>18</v>
      </c>
      <c r="L25" s="57"/>
      <c r="M25" s="34"/>
      <c r="N25" s="34"/>
      <c r="O25" s="120"/>
      <c r="P25" s="34"/>
      <c r="Q25" s="34"/>
      <c r="R25" s="36"/>
      <c r="S25" s="36"/>
      <c r="T25" s="108">
        <f t="shared" si="3"/>
        <v>0</v>
      </c>
      <c r="U25" s="107"/>
    </row>
    <row r="26" spans="1:21" x14ac:dyDescent="0.25">
      <c r="A26" s="38">
        <f t="shared" si="4"/>
        <v>19</v>
      </c>
      <c r="B26" s="57"/>
      <c r="C26" s="57"/>
      <c r="D26" s="57"/>
      <c r="E26" s="120"/>
      <c r="F26" s="34"/>
      <c r="G26" s="34"/>
      <c r="H26" s="36"/>
      <c r="I26" s="37"/>
      <c r="J26" s="106">
        <f t="shared" si="2"/>
        <v>0</v>
      </c>
      <c r="K26" s="105">
        <f t="shared" si="0"/>
        <v>19</v>
      </c>
      <c r="L26" s="57"/>
      <c r="M26" s="34"/>
      <c r="N26" s="34"/>
      <c r="O26" s="120"/>
      <c r="P26" s="34"/>
      <c r="Q26" s="34"/>
      <c r="R26" s="36"/>
      <c r="S26" s="36"/>
      <c r="T26" s="108">
        <f t="shared" si="3"/>
        <v>0</v>
      </c>
      <c r="U26" s="107"/>
    </row>
    <row r="27" spans="1:21" x14ac:dyDescent="0.25">
      <c r="A27" s="38">
        <f t="shared" si="4"/>
        <v>20</v>
      </c>
      <c r="B27" s="57"/>
      <c r="C27" s="57"/>
      <c r="D27" s="57"/>
      <c r="E27" s="120"/>
      <c r="F27" s="34"/>
      <c r="G27" s="34"/>
      <c r="H27" s="36"/>
      <c r="I27" s="37"/>
      <c r="J27" s="106">
        <f t="shared" si="2"/>
        <v>0</v>
      </c>
      <c r="K27" s="105">
        <f t="shared" si="0"/>
        <v>20</v>
      </c>
      <c r="L27" s="57"/>
      <c r="M27" s="34"/>
      <c r="N27" s="34"/>
      <c r="O27" s="120"/>
      <c r="P27" s="34"/>
      <c r="Q27" s="34"/>
      <c r="R27" s="36"/>
      <c r="S27" s="36"/>
      <c r="T27" s="108">
        <f t="shared" si="3"/>
        <v>0</v>
      </c>
      <c r="U27" s="107"/>
    </row>
    <row r="28" spans="1:21" x14ac:dyDescent="0.25">
      <c r="A28" s="38">
        <f t="shared" si="4"/>
        <v>21</v>
      </c>
      <c r="B28" s="57"/>
      <c r="C28" s="57"/>
      <c r="D28" s="57"/>
      <c r="E28" s="120"/>
      <c r="F28" s="34"/>
      <c r="G28" s="34"/>
      <c r="H28" s="36"/>
      <c r="I28" s="37"/>
      <c r="J28" s="106">
        <f t="shared" si="2"/>
        <v>0</v>
      </c>
      <c r="K28" s="105">
        <f t="shared" si="0"/>
        <v>21</v>
      </c>
      <c r="L28" s="57"/>
      <c r="M28" s="34"/>
      <c r="N28" s="34"/>
      <c r="O28" s="120"/>
      <c r="P28" s="34"/>
      <c r="Q28" s="34"/>
      <c r="R28" s="36"/>
      <c r="S28" s="36"/>
      <c r="T28" s="108">
        <f t="shared" si="3"/>
        <v>0</v>
      </c>
      <c r="U28" s="107"/>
    </row>
    <row r="29" spans="1:21" x14ac:dyDescent="0.25">
      <c r="A29" s="38">
        <f t="shared" si="4"/>
        <v>22</v>
      </c>
      <c r="B29" s="57"/>
      <c r="C29" s="57"/>
      <c r="D29" s="57"/>
      <c r="E29" s="120"/>
      <c r="F29" s="34"/>
      <c r="G29" s="34"/>
      <c r="H29" s="36"/>
      <c r="I29" s="37"/>
      <c r="J29" s="106">
        <f t="shared" si="2"/>
        <v>0</v>
      </c>
      <c r="K29" s="105">
        <f t="shared" si="0"/>
        <v>22</v>
      </c>
      <c r="L29" s="57"/>
      <c r="M29" s="34"/>
      <c r="N29" s="34"/>
      <c r="O29" s="120"/>
      <c r="P29" s="34"/>
      <c r="Q29" s="34"/>
      <c r="R29" s="36"/>
      <c r="S29" s="36"/>
      <c r="T29" s="108">
        <f t="shared" si="3"/>
        <v>0</v>
      </c>
      <c r="U29" s="107"/>
    </row>
    <row r="30" spans="1:21" x14ac:dyDescent="0.25">
      <c r="A30" s="38">
        <f t="shared" si="4"/>
        <v>23</v>
      </c>
      <c r="B30" s="57"/>
      <c r="C30" s="57"/>
      <c r="D30" s="57"/>
      <c r="E30" s="120"/>
      <c r="F30" s="34"/>
      <c r="G30" s="34"/>
      <c r="H30" s="36"/>
      <c r="I30" s="37"/>
      <c r="J30" s="106">
        <f t="shared" si="2"/>
        <v>0</v>
      </c>
      <c r="K30" s="105">
        <f t="shared" si="0"/>
        <v>23</v>
      </c>
      <c r="L30" s="57"/>
      <c r="M30" s="34"/>
      <c r="N30" s="34"/>
      <c r="O30" s="120"/>
      <c r="P30" s="34"/>
      <c r="Q30" s="34"/>
      <c r="R30" s="36"/>
      <c r="S30" s="36"/>
      <c r="T30" s="108">
        <f t="shared" si="3"/>
        <v>0</v>
      </c>
      <c r="U30" s="107"/>
    </row>
    <row r="31" spans="1:21" x14ac:dyDescent="0.25">
      <c r="A31" s="38">
        <f t="shared" si="4"/>
        <v>24</v>
      </c>
      <c r="B31" s="57"/>
      <c r="C31" s="57"/>
      <c r="D31" s="57"/>
      <c r="E31" s="120"/>
      <c r="F31" s="34"/>
      <c r="G31" s="34"/>
      <c r="H31" s="36"/>
      <c r="I31" s="37"/>
      <c r="J31" s="106">
        <f t="shared" si="2"/>
        <v>0</v>
      </c>
      <c r="K31" s="105">
        <f t="shared" si="0"/>
        <v>24</v>
      </c>
      <c r="L31" s="57"/>
      <c r="M31" s="34"/>
      <c r="N31" s="34"/>
      <c r="O31" s="120"/>
      <c r="P31" s="34"/>
      <c r="Q31" s="34"/>
      <c r="R31" s="36"/>
      <c r="S31" s="36"/>
      <c r="T31" s="108">
        <f t="shared" si="3"/>
        <v>0</v>
      </c>
      <c r="U31" s="107"/>
    </row>
    <row r="32" spans="1:21" ht="14.4" thickBot="1" x14ac:dyDescent="0.3">
      <c r="A32" s="122">
        <f t="shared" si="4"/>
        <v>25</v>
      </c>
      <c r="B32" s="57"/>
      <c r="C32" s="57"/>
      <c r="D32" s="57"/>
      <c r="E32" s="120"/>
      <c r="F32" s="34"/>
      <c r="G32" s="34"/>
      <c r="H32" s="36"/>
      <c r="I32" s="37"/>
      <c r="J32" s="116">
        <f>H32-I32</f>
        <v>0</v>
      </c>
      <c r="K32" s="117">
        <f t="shared" si="0"/>
        <v>25</v>
      </c>
      <c r="L32" s="57"/>
      <c r="M32" s="34"/>
      <c r="N32" s="34"/>
      <c r="O32" s="120"/>
      <c r="P32" s="34"/>
      <c r="Q32" s="34"/>
      <c r="R32" s="115"/>
      <c r="S32" s="115"/>
      <c r="T32" s="118">
        <f t="shared" si="3"/>
        <v>0</v>
      </c>
      <c r="U32" s="119"/>
    </row>
    <row r="33" spans="1:22" ht="13.5" customHeight="1" thickBot="1" x14ac:dyDescent="0.3">
      <c r="A33" s="156" t="s">
        <v>178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8"/>
    </row>
    <row r="34" spans="1:22" x14ac:dyDescent="0.25">
      <c r="A34" s="42">
        <v>26</v>
      </c>
      <c r="B34" s="57"/>
      <c r="C34" s="57"/>
      <c r="D34" s="57"/>
      <c r="E34" s="120"/>
      <c r="F34" s="34"/>
      <c r="G34" s="34"/>
      <c r="H34" s="36"/>
      <c r="I34" s="37"/>
      <c r="J34" s="109">
        <f t="shared" si="2"/>
        <v>0</v>
      </c>
      <c r="K34" s="77">
        <f t="shared" si="0"/>
        <v>26</v>
      </c>
      <c r="L34" s="57"/>
      <c r="M34" s="34"/>
      <c r="N34" s="34"/>
      <c r="O34" s="120"/>
      <c r="P34" s="34"/>
      <c r="Q34" s="34"/>
      <c r="R34" s="36"/>
      <c r="S34" s="36"/>
      <c r="T34" s="110">
        <f t="shared" si="3"/>
        <v>0</v>
      </c>
      <c r="U34" s="111"/>
    </row>
    <row r="35" spans="1:22" x14ac:dyDescent="0.25">
      <c r="A35" s="38">
        <f t="shared" ref="A35:A39" si="5">A34+1</f>
        <v>27</v>
      </c>
      <c r="B35" s="57"/>
      <c r="C35" s="57"/>
      <c r="D35" s="57"/>
      <c r="E35" s="120"/>
      <c r="F35" s="34"/>
      <c r="G35" s="34"/>
      <c r="H35" s="36"/>
      <c r="I35" s="37"/>
      <c r="J35" s="106">
        <f t="shared" si="2"/>
        <v>0</v>
      </c>
      <c r="K35" s="105">
        <f t="shared" si="0"/>
        <v>27</v>
      </c>
      <c r="L35" s="57"/>
      <c r="M35" s="34"/>
      <c r="N35" s="34"/>
      <c r="O35" s="120"/>
      <c r="P35" s="34"/>
      <c r="Q35" s="34"/>
      <c r="R35" s="36"/>
      <c r="S35" s="36"/>
      <c r="T35" s="108">
        <f t="shared" si="3"/>
        <v>0</v>
      </c>
      <c r="U35" s="107"/>
    </row>
    <row r="36" spans="1:22" x14ac:dyDescent="0.25">
      <c r="A36" s="38">
        <f t="shared" si="5"/>
        <v>28</v>
      </c>
      <c r="B36" s="57"/>
      <c r="C36" s="57"/>
      <c r="D36" s="57"/>
      <c r="E36" s="120"/>
      <c r="F36" s="34"/>
      <c r="G36" s="34"/>
      <c r="H36" s="36"/>
      <c r="I36" s="37"/>
      <c r="J36" s="106">
        <f t="shared" si="2"/>
        <v>0</v>
      </c>
      <c r="K36" s="105">
        <f t="shared" si="0"/>
        <v>28</v>
      </c>
      <c r="L36" s="57"/>
      <c r="M36" s="34"/>
      <c r="N36" s="34"/>
      <c r="O36" s="120"/>
      <c r="P36" s="34"/>
      <c r="Q36" s="34"/>
      <c r="R36" s="36"/>
      <c r="S36" s="36"/>
      <c r="T36" s="108">
        <f t="shared" si="3"/>
        <v>0</v>
      </c>
      <c r="U36" s="107"/>
    </row>
    <row r="37" spans="1:22" x14ac:dyDescent="0.25">
      <c r="A37" s="38">
        <f>A36+1</f>
        <v>29</v>
      </c>
      <c r="B37" s="57"/>
      <c r="C37" s="57"/>
      <c r="D37" s="57"/>
      <c r="E37" s="120"/>
      <c r="F37" s="34"/>
      <c r="G37" s="34"/>
      <c r="H37" s="36"/>
      <c r="I37" s="37"/>
      <c r="J37" s="106">
        <f t="shared" si="2"/>
        <v>0</v>
      </c>
      <c r="K37" s="105">
        <f t="shared" si="0"/>
        <v>29</v>
      </c>
      <c r="L37" s="57"/>
      <c r="M37" s="34"/>
      <c r="N37" s="34"/>
      <c r="O37" s="120"/>
      <c r="P37" s="34"/>
      <c r="Q37" s="34"/>
      <c r="R37" s="36"/>
      <c r="S37" s="36"/>
      <c r="T37" s="108">
        <f t="shared" si="3"/>
        <v>0</v>
      </c>
      <c r="U37" s="107"/>
    </row>
    <row r="38" spans="1:22" x14ac:dyDescent="0.25">
      <c r="A38" s="38">
        <f t="shared" si="5"/>
        <v>30</v>
      </c>
      <c r="B38" s="57"/>
      <c r="C38" s="57"/>
      <c r="D38" s="57"/>
      <c r="E38" s="120"/>
      <c r="F38" s="34"/>
      <c r="G38" s="34"/>
      <c r="H38" s="36"/>
      <c r="I38" s="37"/>
      <c r="J38" s="106">
        <f t="shared" si="2"/>
        <v>0</v>
      </c>
      <c r="K38" s="105">
        <f t="shared" si="0"/>
        <v>30</v>
      </c>
      <c r="L38" s="57"/>
      <c r="M38" s="34"/>
      <c r="N38" s="34"/>
      <c r="O38" s="120"/>
      <c r="P38" s="34"/>
      <c r="Q38" s="34"/>
      <c r="R38" s="36"/>
      <c r="S38" s="36"/>
      <c r="T38" s="108">
        <f t="shared" si="3"/>
        <v>0</v>
      </c>
      <c r="U38" s="107"/>
    </row>
    <row r="39" spans="1:22" ht="14.4" thickBot="1" x14ac:dyDescent="0.3">
      <c r="A39" s="38">
        <f t="shared" si="5"/>
        <v>31</v>
      </c>
      <c r="B39" s="57"/>
      <c r="C39" s="57"/>
      <c r="D39" s="57"/>
      <c r="E39" s="120"/>
      <c r="F39" s="34"/>
      <c r="G39" s="34"/>
      <c r="H39" s="36"/>
      <c r="I39" s="37"/>
      <c r="J39" s="106">
        <f t="shared" si="2"/>
        <v>0</v>
      </c>
      <c r="K39" s="105">
        <f t="shared" si="0"/>
        <v>31</v>
      </c>
      <c r="L39" s="57"/>
      <c r="M39" s="34"/>
      <c r="N39" s="34"/>
      <c r="O39" s="120"/>
      <c r="P39" s="34"/>
      <c r="Q39" s="34"/>
      <c r="R39" s="36"/>
      <c r="S39" s="36"/>
      <c r="T39" s="108">
        <f t="shared" si="3"/>
        <v>0</v>
      </c>
      <c r="U39" s="107"/>
    </row>
    <row r="40" spans="1:22" ht="16.2" thickBot="1" x14ac:dyDescent="0.3">
      <c r="B40" s="19"/>
      <c r="C40" s="19"/>
      <c r="D40" s="19"/>
      <c r="E40" s="172" t="s">
        <v>64</v>
      </c>
      <c r="F40" s="173"/>
      <c r="G40" s="173"/>
      <c r="H40" s="173"/>
      <c r="I40" s="112">
        <f>SUM(I8:I39)</f>
        <v>0</v>
      </c>
      <c r="J40" s="114">
        <f>SUM(J8:J39)</f>
        <v>0</v>
      </c>
      <c r="K40" s="113"/>
      <c r="N40" s="4"/>
      <c r="P40" s="172" t="s">
        <v>65</v>
      </c>
      <c r="Q40" s="173"/>
      <c r="R40" s="173"/>
      <c r="S40" s="173"/>
      <c r="T40" s="75">
        <f>SUM(S8:S39)</f>
        <v>0</v>
      </c>
      <c r="U40" s="76"/>
    </row>
    <row r="41" spans="1:22" ht="15.6" x14ac:dyDescent="0.25">
      <c r="B41" s="19"/>
      <c r="C41" s="19"/>
      <c r="D41" s="19"/>
      <c r="E41" s="4"/>
      <c r="F41" s="4"/>
      <c r="G41" s="4"/>
      <c r="H41" s="4"/>
      <c r="N41" s="4"/>
      <c r="P41" s="63"/>
      <c r="Q41" s="63"/>
      <c r="R41" s="63"/>
      <c r="S41" s="63"/>
      <c r="T41" s="64"/>
    </row>
    <row r="43" spans="1:22" ht="16.2" thickBot="1" x14ac:dyDescent="0.3">
      <c r="C43" s="18"/>
      <c r="D43" s="18"/>
      <c r="E43" s="155" t="s">
        <v>43</v>
      </c>
      <c r="F43" s="155"/>
      <c r="G43" s="155"/>
      <c r="H43" s="155"/>
      <c r="I43" s="155"/>
      <c r="J43" s="123"/>
      <c r="K43" s="68"/>
      <c r="L43" s="69"/>
      <c r="M43" s="68"/>
      <c r="N43" s="68"/>
      <c r="O43" s="68"/>
      <c r="P43" s="68"/>
      <c r="R43" s="53" t="s">
        <v>3</v>
      </c>
      <c r="S43" s="124"/>
      <c r="T43" s="171"/>
      <c r="U43" s="171"/>
      <c r="V43" s="171"/>
    </row>
    <row r="44" spans="1:22" ht="15.6" x14ac:dyDescent="0.25">
      <c r="C44" s="18"/>
      <c r="D44" s="18"/>
      <c r="E44" s="53"/>
      <c r="F44" s="53"/>
      <c r="G44" s="53"/>
      <c r="H44" s="53"/>
      <c r="I44" s="53"/>
      <c r="J44" s="53"/>
      <c r="L44" s="61"/>
      <c r="M44" s="10"/>
      <c r="N44" s="10"/>
      <c r="O44" s="10"/>
      <c r="P44" s="10"/>
      <c r="S44" s="4"/>
      <c r="T44" s="62"/>
      <c r="U44" s="62"/>
      <c r="V44" s="62"/>
    </row>
    <row r="45" spans="1:22" ht="15.6" x14ac:dyDescent="0.25">
      <c r="B45" s="4"/>
      <c r="C45" s="4"/>
      <c r="D45" s="4"/>
      <c r="E45" s="4"/>
      <c r="F45" s="4"/>
      <c r="G45" s="4"/>
      <c r="I45" s="10"/>
      <c r="J45" s="10"/>
      <c r="K45" s="1"/>
      <c r="N45" s="4"/>
      <c r="O45" s="11"/>
      <c r="R45" s="4"/>
      <c r="S45" s="4"/>
      <c r="U45" s="10"/>
    </row>
    <row r="46" spans="1:22" ht="16.2" thickBot="1" x14ac:dyDescent="0.3">
      <c r="C46" s="18"/>
      <c r="D46" s="18"/>
      <c r="E46" s="155" t="s">
        <v>42</v>
      </c>
      <c r="F46" s="155"/>
      <c r="G46" s="155"/>
      <c r="H46" s="155"/>
      <c r="I46" s="155"/>
      <c r="J46" s="123"/>
      <c r="K46" s="68"/>
      <c r="L46" s="69"/>
      <c r="M46" s="68"/>
      <c r="N46" s="68"/>
      <c r="O46" s="68"/>
      <c r="P46" s="68"/>
      <c r="R46" s="53" t="s">
        <v>3</v>
      </c>
      <c r="S46" s="124"/>
      <c r="T46" s="171"/>
      <c r="U46" s="171"/>
      <c r="V46" s="171"/>
    </row>
    <row r="49" spans="11:20" ht="14.4" thickBot="1" x14ac:dyDescent="0.3"/>
    <row r="50" spans="11:20" ht="15.6" x14ac:dyDescent="0.25">
      <c r="K50" s="137" t="s">
        <v>172</v>
      </c>
      <c r="L50" s="138"/>
      <c r="M50" s="138"/>
      <c r="N50" s="138"/>
      <c r="O50" s="138"/>
      <c r="P50" s="138"/>
      <c r="Q50" s="138"/>
      <c r="R50" s="139"/>
      <c r="S50" s="139"/>
      <c r="T50" s="140"/>
    </row>
    <row r="51" spans="11:20" ht="15.6" x14ac:dyDescent="0.25">
      <c r="K51" s="141" t="s">
        <v>173</v>
      </c>
      <c r="L51" s="142"/>
      <c r="M51" s="142"/>
      <c r="N51" s="142"/>
      <c r="O51" s="142"/>
      <c r="P51" s="142"/>
      <c r="Q51" s="142"/>
      <c r="R51" s="143"/>
      <c r="S51" s="143"/>
      <c r="T51" s="144"/>
    </row>
    <row r="52" spans="11:20" ht="15.6" x14ac:dyDescent="0.25">
      <c r="K52" s="141" t="s">
        <v>174</v>
      </c>
      <c r="L52" s="142"/>
      <c r="M52" s="142"/>
      <c r="N52" s="142"/>
      <c r="O52" s="142"/>
      <c r="P52" s="142"/>
      <c r="Q52" s="142"/>
      <c r="R52" s="143"/>
      <c r="S52" s="143"/>
      <c r="T52" s="144"/>
    </row>
    <row r="53" spans="11:20" ht="15.6" x14ac:dyDescent="0.25">
      <c r="K53" s="141" t="s">
        <v>175</v>
      </c>
      <c r="L53" s="142"/>
      <c r="M53" s="142"/>
      <c r="N53" s="142"/>
      <c r="O53" s="142"/>
      <c r="P53" s="142"/>
      <c r="Q53" s="142"/>
      <c r="R53" s="143"/>
      <c r="S53" s="143"/>
      <c r="T53" s="144"/>
    </row>
    <row r="54" spans="11:20" ht="15.6" x14ac:dyDescent="0.25">
      <c r="K54" s="141" t="s">
        <v>176</v>
      </c>
      <c r="L54" s="142"/>
      <c r="M54" s="142"/>
      <c r="N54" s="142"/>
      <c r="O54" s="142"/>
      <c r="P54" s="142"/>
      <c r="Q54" s="142"/>
      <c r="R54" s="143"/>
      <c r="S54" s="143"/>
      <c r="T54" s="144"/>
    </row>
    <row r="55" spans="11:20" ht="16.2" thickBot="1" x14ac:dyDescent="0.3">
      <c r="K55" s="159" t="s">
        <v>177</v>
      </c>
      <c r="L55" s="160"/>
      <c r="M55" s="160"/>
      <c r="N55" s="160"/>
      <c r="O55" s="160"/>
      <c r="P55" s="160"/>
      <c r="Q55" s="160"/>
      <c r="R55" s="145"/>
      <c r="S55" s="145"/>
      <c r="T55" s="146"/>
    </row>
  </sheetData>
  <dataConsolidate/>
  <mergeCells count="16">
    <mergeCell ref="B6:K6"/>
    <mergeCell ref="E43:I43"/>
    <mergeCell ref="A33:U33"/>
    <mergeCell ref="K55:Q55"/>
    <mergeCell ref="B1:V1"/>
    <mergeCell ref="Q2:S2"/>
    <mergeCell ref="Q3:S3"/>
    <mergeCell ref="D5:T5"/>
    <mergeCell ref="T2:V2"/>
    <mergeCell ref="T3:V3"/>
    <mergeCell ref="J2:M2"/>
    <mergeCell ref="E46:I46"/>
    <mergeCell ref="T43:V43"/>
    <mergeCell ref="T46:V46"/>
    <mergeCell ref="P40:S40"/>
    <mergeCell ref="E40:H40"/>
  </mergeCells>
  <conditionalFormatting sqref="B8:B32 L8:L32 B34:B39 L34:L39">
    <cfRule type="endsWith" dxfId="6" priority="2" operator="endsWith" text="M">
      <formula>RIGHT(B8,LEN("M"))="M"</formula>
    </cfRule>
    <cfRule type="containsText" dxfId="5" priority="3" operator="containsText" text="M-Y">
      <formula>NOT(ISERROR(SEARCH("M-Y",B8)))</formula>
    </cfRule>
    <cfRule type="endsWith" dxfId="4" priority="4" operator="endsWith" text="S">
      <formula>RIGHT(B8,LEN("S"))="S"</formula>
    </cfRule>
    <cfRule type="containsText" dxfId="3" priority="5" operator="containsText" text="S-Y">
      <formula>NOT(ISERROR(SEARCH("S-Y",B8)))</formula>
    </cfRule>
  </conditionalFormatting>
  <conditionalFormatting sqref="J40 U40">
    <cfRule type="expression" dxfId="2" priority="1">
      <formula>$J$40&lt;&gt;$U$40</formula>
    </cfRule>
  </conditionalFormatting>
  <dataValidations xWindow="39" yWindow="423" count="6">
    <dataValidation allowBlank="1" showInputMessage="1" showErrorMessage="1" promptTitle="START$ AMOUNT TO ENTER:" prompt="Amount prior to this Shift_x000a_Or use &quot;New$&quot; for multiple Shifts" sqref="R34:R39 R8:R32 H8:H32 H34:H39" xr:uid="{9A4918D2-0EC7-4F73-9B9A-EB746E2F9278}"/>
    <dataValidation type="list" allowBlank="1" showInputMessage="1" showErrorMessage="1" promptTitle="CAT" prompt="Select One" sqref="D8:D32 D34:D39" xr:uid="{5E025CB3-0415-4E9F-8319-4FAE81814B0F}">
      <formula1>CAT</formula1>
    </dataValidation>
    <dataValidation type="list" allowBlank="1" showErrorMessage="1" promptTitle="SERVICE OPTIONS:" prompt="You must select a CAT before it will allow a SERVICE._x000a_" sqref="E8:E32 E34:E39 O8:O32 O34:O39" xr:uid="{D49A4D53-D17D-43FB-A00A-F4F742B57B08}">
      <formula1>INDIRECT(D8)</formula1>
    </dataValidation>
    <dataValidation type="list" allowBlank="1" showInputMessage="1" showErrorMessage="1" sqref="I2" xr:uid="{4A6B313B-5C84-456A-ABE5-203C1FD59795}">
      <formula1>"Select One, Approval, Acknowledgement"</formula1>
    </dataValidation>
    <dataValidation type="list" allowBlank="1" showInputMessage="1" showErrorMessage="1" promptTitle="MODIFIERS:" prompt="Select One" sqref="F9:F32" xr:uid="{BC84B8C8-04D3-4E88-8AE3-54C22995E623}">
      <formula1>MOD</formula1>
    </dataValidation>
    <dataValidation type="list" allowBlank="1" showInputMessage="1" showErrorMessage="1" sqref="P8:P32 P34:P39 F8 F34:F39" xr:uid="{477CEE43-E9C8-4AF5-A655-E9825B021885}">
      <formula1>MOD</formula1>
    </dataValidation>
  </dataValidations>
  <pageMargins left="0.18" right="0.43" top="0.75" bottom="0.75" header="0.3" footer="0.3"/>
  <pageSetup scale="68" orientation="landscape" r:id="rId1"/>
  <headerFooter>
    <oddFooter>&amp;C&amp;P of &amp;N&amp;RApproval Form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9" yWindow="423" count="9">
        <x14:dataValidation type="list" allowBlank="1" showInputMessage="1" showErrorMessage="1" xr:uid="{D9537D7B-C38D-4994-AF07-D68FDB26F2C9}">
          <x14:formula1>
            <xm:f>Lists!$B$2:$B$8</xm:f>
          </x14:formula1>
          <xm:sqref>E3:E4</xm:sqref>
        </x14:dataValidation>
        <x14:dataValidation type="list" allowBlank="1" showInputMessage="1" showErrorMessage="1" promptTitle="Federal Dollars?" prompt="Y or N" xr:uid="{D5FC071A-3E0B-4C58-9F43-B6509F86F77C}">
          <x14:formula1>
            <xm:f>Lists!$F$2:$F$3</xm:f>
          </x14:formula1>
          <xm:sqref>G8:G32 G34:G39 Q8:Q32 Q34:Q39</xm:sqref>
        </x14:dataValidation>
        <x14:dataValidation type="list" allowBlank="1" showInputMessage="1" showErrorMessage="1" promptTitle="Behavioral Health Category:" prompt="M (Mental Health)_x000a_S (Substance Use Disorder)_x000a_-Y (Youth)" xr:uid="{10DBBD0E-8009-4470-872A-5B1972EE7229}">
          <x14:formula1>
            <xm:f>Lists!$E$2:$E$5</xm:f>
          </x14:formula1>
          <xm:sqref>L34:L39 B34:B39 B26:B32 B10:B24 L10:L32</xm:sqref>
        </x14:dataValidation>
        <x14:dataValidation type="list" allowBlank="1" showInputMessage="1" showErrorMessage="1" xr:uid="{7CAD3893-970F-4204-8298-29EC8079318A}">
          <x14:formula1>
            <xm:f>Lists!$C$2:$C$6</xm:f>
          </x14:formula1>
          <xm:sqref>S4 Q4</xm:sqref>
        </x14:dataValidation>
        <x14:dataValidation type="list" allowBlank="1" showInputMessage="1" showErrorMessage="1" xr:uid="{4C0A2112-36FA-4679-9A5C-E839752A0EC4}">
          <x14:formula1>
            <xm:f>Lists!$D$2:$D$8</xm:f>
          </x14:formula1>
          <xm:sqref>V4</xm:sqref>
        </x14:dataValidation>
        <x14:dataValidation type="list" allowBlank="1" showInputMessage="1" showErrorMessage="1" promptTitle="BILLED AS:" prompt="Exp (Non-FFS)_x000a_Rate (FFS)" xr:uid="{3A5738E1-AD3E-4396-9B9B-2054AA9B4BEA}">
          <x14:formula1>
            <xm:f>Lists!$G$2:$G$3</xm:f>
          </x14:formula1>
          <xm:sqref>C8:C32 M8:M32 C34:C39 M34:M39</xm:sqref>
        </x14:dataValidation>
        <x14:dataValidation type="list" allowBlank="1" showInputMessage="1" showErrorMessage="1" xr:uid="{8E70C1DB-8B85-4BBF-B9F2-7F5AFA3C86FD}">
          <x14:formula1>
            <xm:f>Lists!$H$2:$H$8</xm:f>
          </x14:formula1>
          <xm:sqref>N8:N32 N34:N39</xm:sqref>
        </x14:dataValidation>
        <x14:dataValidation type="list" allowBlank="1" showInputMessage="1" showErrorMessage="1" xr:uid="{B5623DC5-D2BE-4457-9706-A8EA55AB63CF}">
          <x14:formula1>
            <xm:f>Lists!$D$7</xm:f>
          </x14:formula1>
          <xm:sqref>T3:V3</xm:sqref>
        </x14:dataValidation>
        <x14:dataValidation type="list" allowBlank="1" showInputMessage="1" showErrorMessage="1" promptTitle="Behavioral Health Category:" prompt="M (Mental Health)_x000a_S (Substance Use Disorder)_x000a_Y (Youth)" xr:uid="{D526BBF7-5E31-4DD0-9587-C3B7BE11DBE8}">
          <x14:formula1>
            <xm:f>Lists!$E$2:$E$5</xm:f>
          </x14:formula1>
          <xm:sqref>B25 L8 B9 L9 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U44"/>
  <sheetViews>
    <sheetView showGridLines="0" view="pageLayout" topLeftCell="A2" zoomScaleNormal="100" workbookViewId="0">
      <selection activeCell="AB22" sqref="AB22"/>
    </sheetView>
  </sheetViews>
  <sheetFormatPr defaultColWidth="4.109375" defaultRowHeight="13.2" x14ac:dyDescent="0.25"/>
  <cols>
    <col min="1" max="1" width="3.109375" style="9" customWidth="1"/>
    <col min="2" max="2" width="3" style="2" customWidth="1"/>
    <col min="3" max="3" width="4.77734375" style="2" customWidth="1"/>
    <col min="4" max="4" width="4.109375" style="2" bestFit="1" customWidth="1"/>
    <col min="5" max="5" width="27.44140625" style="2" customWidth="1"/>
    <col min="6" max="6" width="5.109375" style="2" customWidth="1"/>
    <col min="7" max="7" width="2.88671875" style="2" bestFit="1" customWidth="1"/>
    <col min="8" max="8" width="8.33203125" style="2" bestFit="1" customWidth="1"/>
    <col min="9" max="9" width="10.88671875" style="22" bestFit="1" customWidth="1"/>
    <col min="10" max="10" width="9.6640625" style="51" bestFit="1" customWidth="1"/>
    <col min="11" max="11" width="2.44140625" style="9" bestFit="1" customWidth="1"/>
    <col min="12" max="12" width="3.5546875" style="2" bestFit="1" customWidth="1"/>
    <col min="13" max="13" width="3.6640625" style="2" bestFit="1" customWidth="1"/>
    <col min="14" max="14" width="4.109375" style="2" bestFit="1" customWidth="1"/>
    <col min="15" max="15" width="25.33203125" style="2" customWidth="1"/>
    <col min="16" max="16" width="4.44140625" style="2" customWidth="1"/>
    <col min="17" max="17" width="2.88671875" style="2" bestFit="1" customWidth="1"/>
    <col min="18" max="18" width="10" style="2" customWidth="1"/>
    <col min="19" max="19" width="11" style="2" customWidth="1"/>
    <col min="20" max="20" width="9.6640625" style="2" bestFit="1" customWidth="1"/>
    <col min="21" max="21" width="4" style="2" bestFit="1" customWidth="1"/>
    <col min="22" max="16384" width="4.109375" style="2"/>
  </cols>
  <sheetData>
    <row r="1" spans="1:21" ht="9.75" customHeight="1" x14ac:dyDescent="0.25">
      <c r="A1" s="2"/>
      <c r="B1" s="22"/>
      <c r="C1" s="22"/>
      <c r="D1" s="22"/>
      <c r="E1" s="22"/>
      <c r="F1" s="22"/>
      <c r="G1" s="22"/>
      <c r="H1" s="22"/>
      <c r="J1" s="22"/>
      <c r="K1" s="22"/>
      <c r="M1" s="22"/>
      <c r="N1" s="22"/>
      <c r="O1" s="22"/>
      <c r="P1" s="22"/>
      <c r="S1" s="22"/>
    </row>
    <row r="2" spans="1:21" ht="16.5" customHeight="1" x14ac:dyDescent="0.25">
      <c r="B2" s="161" t="s">
        <v>198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1" ht="14.25" customHeight="1" thickBot="1" x14ac:dyDescent="0.35">
      <c r="B3" s="22"/>
      <c r="C3" s="22"/>
      <c r="D3" s="22"/>
      <c r="E3" s="23" t="s">
        <v>52</v>
      </c>
      <c r="F3" s="9"/>
      <c r="G3" s="22"/>
      <c r="H3" s="22"/>
      <c r="I3" s="186" t="s">
        <v>60</v>
      </c>
      <c r="J3" s="186"/>
      <c r="L3" s="22"/>
      <c r="M3" s="22"/>
      <c r="N3" s="22"/>
      <c r="Q3" s="183"/>
      <c r="R3" s="183"/>
      <c r="S3" s="183" t="s">
        <v>50</v>
      </c>
      <c r="T3" s="183"/>
    </row>
    <row r="4" spans="1:21" ht="13.8" thickBot="1" x14ac:dyDescent="0.3">
      <c r="B4" s="22"/>
      <c r="C4" s="22"/>
      <c r="D4" s="22"/>
      <c r="E4" s="147" t="str">
        <f>IF(ISNUMBER(SEARCH("SELECT",'Shift Approval'!E3)),"Will Auto-Fill",'Shift Approval'!E3)</f>
        <v>REGION 2</v>
      </c>
      <c r="F4" s="148"/>
      <c r="G4" s="24" t="s">
        <v>15</v>
      </c>
      <c r="H4" s="22"/>
      <c r="J4" s="22"/>
      <c r="K4" s="25"/>
      <c r="L4" s="22"/>
      <c r="M4" s="22"/>
      <c r="N4" s="22"/>
      <c r="O4" s="22"/>
      <c r="P4" s="22"/>
      <c r="Q4" s="184">
        <f>IF(ISNUMBER(SEARCH("SELECT",'Shift Approval'!Q3)),"Will Auto-Fill",'Shift Approval'!Q3)</f>
        <v>0</v>
      </c>
      <c r="R4" s="185"/>
      <c r="S4" s="184" t="str">
        <f>IF(ISNUMBER(SEARCH("SELECT",'Shift Approval'!T3)),"Will Auto-Fill",'Shift Approval'!T3)</f>
        <v>FY26: JUL 2025-JUN 2026</v>
      </c>
      <c r="T4" s="185"/>
    </row>
    <row r="5" spans="1:21" ht="7.5" customHeight="1" x14ac:dyDescent="0.25">
      <c r="B5" s="22"/>
      <c r="C5" s="22"/>
      <c r="D5" s="22"/>
      <c r="E5" s="22"/>
      <c r="F5" s="22"/>
      <c r="G5" s="22"/>
      <c r="H5" s="22"/>
      <c r="J5" s="22"/>
      <c r="L5" s="22"/>
      <c r="M5" s="22"/>
      <c r="N5" s="22"/>
    </row>
    <row r="6" spans="1:21" ht="15" customHeight="1" x14ac:dyDescent="0.25">
      <c r="C6" s="26"/>
      <c r="D6" s="178" t="s">
        <v>61</v>
      </c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" customHeight="1" thickBot="1" x14ac:dyDescent="0.3">
      <c r="B7" s="179" t="s">
        <v>56</v>
      </c>
      <c r="C7" s="179"/>
      <c r="D7" s="179"/>
      <c r="E7" s="179"/>
      <c r="F7" s="179"/>
      <c r="G7" s="179"/>
      <c r="H7" s="179"/>
      <c r="I7" s="179"/>
      <c r="J7" s="179"/>
      <c r="L7" s="179" t="s">
        <v>57</v>
      </c>
      <c r="M7" s="179"/>
      <c r="N7" s="179"/>
      <c r="O7" s="179"/>
      <c r="P7" s="179"/>
      <c r="Q7" s="179"/>
      <c r="R7" s="179"/>
      <c r="S7" s="179"/>
      <c r="T7" s="179"/>
      <c r="U7" s="25" t="s">
        <v>55</v>
      </c>
    </row>
    <row r="8" spans="1:21" s="26" customFormat="1" ht="13.8" thickBot="1" x14ac:dyDescent="0.3">
      <c r="A8" s="27" t="s">
        <v>53</v>
      </c>
      <c r="B8" s="28" t="s">
        <v>14</v>
      </c>
      <c r="C8" s="29" t="s">
        <v>16</v>
      </c>
      <c r="D8" s="29" t="s">
        <v>13</v>
      </c>
      <c r="E8" s="30" t="s">
        <v>18</v>
      </c>
      <c r="F8" s="30" t="s">
        <v>193</v>
      </c>
      <c r="G8" s="30" t="s">
        <v>40</v>
      </c>
      <c r="H8" s="30" t="s">
        <v>25</v>
      </c>
      <c r="I8" s="30" t="s">
        <v>19</v>
      </c>
      <c r="J8" s="31" t="s">
        <v>199</v>
      </c>
      <c r="K8" s="73" t="s">
        <v>53</v>
      </c>
      <c r="L8" s="32" t="s">
        <v>14</v>
      </c>
      <c r="M8" s="29" t="s">
        <v>16</v>
      </c>
      <c r="N8" s="29" t="s">
        <v>13</v>
      </c>
      <c r="O8" s="30" t="s">
        <v>18</v>
      </c>
      <c r="P8" s="30" t="s">
        <v>17</v>
      </c>
      <c r="Q8" s="30" t="s">
        <v>40</v>
      </c>
      <c r="R8" s="30" t="s">
        <v>25</v>
      </c>
      <c r="S8" s="30" t="s">
        <v>20</v>
      </c>
      <c r="T8" s="33" t="str">
        <f>J8</f>
        <v>NEW $</v>
      </c>
      <c r="U8" s="149" t="s">
        <v>54</v>
      </c>
    </row>
    <row r="9" spans="1:21" ht="13.8" thickBot="1" x14ac:dyDescent="0.3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2"/>
    </row>
    <row r="10" spans="1:21" x14ac:dyDescent="0.25">
      <c r="A10" s="42">
        <v>1</v>
      </c>
      <c r="B10" s="128"/>
      <c r="C10" s="34"/>
      <c r="D10" s="34"/>
      <c r="E10" s="35"/>
      <c r="F10" s="34"/>
      <c r="G10" s="34"/>
      <c r="H10" s="36"/>
      <c r="I10" s="37"/>
      <c r="J10" s="39">
        <f t="shared" ref="J10:J34" si="0">H10-I10</f>
        <v>0</v>
      </c>
      <c r="K10" s="42">
        <f t="shared" ref="K10:K34" si="1">A10</f>
        <v>1</v>
      </c>
      <c r="L10" s="77" t="s">
        <v>35</v>
      </c>
      <c r="M10" s="43"/>
      <c r="N10" s="34"/>
      <c r="O10" s="56"/>
      <c r="P10" s="34"/>
      <c r="Q10" s="34"/>
      <c r="R10" s="36"/>
      <c r="S10" s="36"/>
      <c r="T10" s="39">
        <f>R10+S10</f>
        <v>0</v>
      </c>
      <c r="U10" s="81"/>
    </row>
    <row r="11" spans="1:21" x14ac:dyDescent="0.25">
      <c r="A11" s="38">
        <f>A10+1</f>
        <v>2</v>
      </c>
      <c r="B11" s="128"/>
      <c r="C11" s="34"/>
      <c r="D11" s="34"/>
      <c r="E11" s="40"/>
      <c r="F11" s="34"/>
      <c r="G11" s="34"/>
      <c r="H11" s="36"/>
      <c r="I11" s="41"/>
      <c r="J11" s="39">
        <f t="shared" si="0"/>
        <v>0</v>
      </c>
      <c r="K11" s="38">
        <f t="shared" si="1"/>
        <v>2</v>
      </c>
      <c r="L11" s="77" t="str">
        <f t="shared" ref="L11:L34" si="2">IF(B11="","",B11)</f>
        <v/>
      </c>
      <c r="M11" s="43" t="str">
        <f t="shared" ref="M11:M34" si="3">IF(C11="","",C11)</f>
        <v/>
      </c>
      <c r="N11" s="34"/>
      <c r="O11" s="40"/>
      <c r="P11" s="34"/>
      <c r="Q11" s="34"/>
      <c r="R11" s="36"/>
      <c r="S11" s="36"/>
      <c r="T11" s="39">
        <f t="shared" ref="T11:T34" si="4">R11+S11</f>
        <v>0</v>
      </c>
      <c r="U11" s="79"/>
    </row>
    <row r="12" spans="1:21" x14ac:dyDescent="0.25">
      <c r="A12" s="38">
        <f t="shared" ref="A12:A34" si="5">A11+1</f>
        <v>3</v>
      </c>
      <c r="B12" s="128"/>
      <c r="C12" s="34"/>
      <c r="D12" s="34"/>
      <c r="E12" s="40"/>
      <c r="F12" s="34"/>
      <c r="G12" s="34"/>
      <c r="H12" s="36"/>
      <c r="I12" s="41"/>
      <c r="J12" s="39">
        <f t="shared" si="0"/>
        <v>0</v>
      </c>
      <c r="K12" s="38">
        <f t="shared" si="1"/>
        <v>3</v>
      </c>
      <c r="L12" s="77" t="str">
        <f t="shared" si="2"/>
        <v/>
      </c>
      <c r="M12" s="43" t="str">
        <f t="shared" si="3"/>
        <v/>
      </c>
      <c r="N12" s="34"/>
      <c r="O12" s="40"/>
      <c r="P12" s="34"/>
      <c r="Q12" s="34"/>
      <c r="R12" s="36"/>
      <c r="S12" s="36"/>
      <c r="T12" s="39">
        <f t="shared" si="4"/>
        <v>0</v>
      </c>
      <c r="U12" s="79"/>
    </row>
    <row r="13" spans="1:21" x14ac:dyDescent="0.25">
      <c r="A13" s="38">
        <f t="shared" si="5"/>
        <v>4</v>
      </c>
      <c r="B13" s="128"/>
      <c r="C13" s="34"/>
      <c r="D13" s="34"/>
      <c r="E13" s="40"/>
      <c r="F13" s="34"/>
      <c r="G13" s="34"/>
      <c r="H13" s="36"/>
      <c r="I13" s="41"/>
      <c r="J13" s="39">
        <f t="shared" si="0"/>
        <v>0</v>
      </c>
      <c r="K13" s="38">
        <f t="shared" si="1"/>
        <v>4</v>
      </c>
      <c r="L13" s="77" t="str">
        <f t="shared" si="2"/>
        <v/>
      </c>
      <c r="M13" s="43" t="str">
        <f t="shared" si="3"/>
        <v/>
      </c>
      <c r="N13" s="34"/>
      <c r="O13" s="40"/>
      <c r="P13" s="34"/>
      <c r="Q13" s="34"/>
      <c r="R13" s="36"/>
      <c r="S13" s="36"/>
      <c r="T13" s="39">
        <f t="shared" si="4"/>
        <v>0</v>
      </c>
      <c r="U13" s="79"/>
    </row>
    <row r="14" spans="1:21" x14ac:dyDescent="0.25">
      <c r="A14" s="38">
        <f t="shared" si="5"/>
        <v>5</v>
      </c>
      <c r="B14" s="128"/>
      <c r="C14" s="34"/>
      <c r="D14" s="34"/>
      <c r="E14" s="40"/>
      <c r="F14" s="34"/>
      <c r="G14" s="34"/>
      <c r="H14" s="36"/>
      <c r="I14" s="41"/>
      <c r="J14" s="39">
        <f t="shared" si="0"/>
        <v>0</v>
      </c>
      <c r="K14" s="38">
        <f t="shared" si="1"/>
        <v>5</v>
      </c>
      <c r="L14" s="77" t="str">
        <f t="shared" si="2"/>
        <v/>
      </c>
      <c r="M14" s="43" t="str">
        <f t="shared" si="3"/>
        <v/>
      </c>
      <c r="N14" s="34"/>
      <c r="O14" s="40"/>
      <c r="P14" s="34"/>
      <c r="Q14" s="34"/>
      <c r="R14" s="36"/>
      <c r="S14" s="36"/>
      <c r="T14" s="39">
        <f t="shared" si="4"/>
        <v>0</v>
      </c>
      <c r="U14" s="79"/>
    </row>
    <row r="15" spans="1:21" x14ac:dyDescent="0.25">
      <c r="A15" s="38">
        <f t="shared" si="5"/>
        <v>6</v>
      </c>
      <c r="B15" s="128"/>
      <c r="C15" s="34"/>
      <c r="D15" s="34"/>
      <c r="E15" s="40"/>
      <c r="F15" s="34"/>
      <c r="G15" s="34"/>
      <c r="H15" s="36"/>
      <c r="I15" s="41"/>
      <c r="J15" s="39">
        <f t="shared" si="0"/>
        <v>0</v>
      </c>
      <c r="K15" s="38">
        <f t="shared" si="1"/>
        <v>6</v>
      </c>
      <c r="L15" s="77" t="str">
        <f t="shared" si="2"/>
        <v/>
      </c>
      <c r="M15" s="43" t="str">
        <f t="shared" si="3"/>
        <v/>
      </c>
      <c r="N15" s="34"/>
      <c r="O15" s="40"/>
      <c r="P15" s="34"/>
      <c r="Q15" s="34"/>
      <c r="R15" s="36"/>
      <c r="S15" s="36"/>
      <c r="T15" s="39">
        <f t="shared" si="4"/>
        <v>0</v>
      </c>
      <c r="U15" s="79"/>
    </row>
    <row r="16" spans="1:21" x14ac:dyDescent="0.25">
      <c r="A16" s="38">
        <f t="shared" si="5"/>
        <v>7</v>
      </c>
      <c r="B16" s="128"/>
      <c r="C16" s="34"/>
      <c r="D16" s="34"/>
      <c r="E16" s="40"/>
      <c r="F16" s="34"/>
      <c r="G16" s="34"/>
      <c r="H16" s="36"/>
      <c r="I16" s="41"/>
      <c r="J16" s="39">
        <f t="shared" si="0"/>
        <v>0</v>
      </c>
      <c r="K16" s="38">
        <f t="shared" si="1"/>
        <v>7</v>
      </c>
      <c r="L16" s="77" t="str">
        <f t="shared" si="2"/>
        <v/>
      </c>
      <c r="M16" s="43" t="str">
        <f t="shared" si="3"/>
        <v/>
      </c>
      <c r="N16" s="34"/>
      <c r="O16" s="40"/>
      <c r="P16" s="34"/>
      <c r="Q16" s="34"/>
      <c r="R16" s="36"/>
      <c r="S16" s="36"/>
      <c r="T16" s="39">
        <f t="shared" si="4"/>
        <v>0</v>
      </c>
      <c r="U16" s="79"/>
    </row>
    <row r="17" spans="1:21" x14ac:dyDescent="0.25">
      <c r="A17" s="38">
        <f t="shared" si="5"/>
        <v>8</v>
      </c>
      <c r="B17" s="128"/>
      <c r="C17" s="34"/>
      <c r="D17" s="34"/>
      <c r="E17" s="40"/>
      <c r="F17" s="34"/>
      <c r="G17" s="34"/>
      <c r="H17" s="36"/>
      <c r="I17" s="41"/>
      <c r="J17" s="39">
        <f t="shared" si="0"/>
        <v>0</v>
      </c>
      <c r="K17" s="38">
        <f t="shared" si="1"/>
        <v>8</v>
      </c>
      <c r="L17" s="77" t="str">
        <f t="shared" si="2"/>
        <v/>
      </c>
      <c r="M17" s="43" t="str">
        <f t="shared" si="3"/>
        <v/>
      </c>
      <c r="N17" s="34"/>
      <c r="O17" s="40"/>
      <c r="P17" s="34"/>
      <c r="Q17" s="34"/>
      <c r="R17" s="36"/>
      <c r="S17" s="36"/>
      <c r="T17" s="39">
        <f t="shared" si="4"/>
        <v>0</v>
      </c>
      <c r="U17" s="79"/>
    </row>
    <row r="18" spans="1:21" x14ac:dyDescent="0.25">
      <c r="A18" s="38">
        <f t="shared" si="5"/>
        <v>9</v>
      </c>
      <c r="B18" s="128"/>
      <c r="C18" s="34"/>
      <c r="D18" s="34"/>
      <c r="E18" s="40"/>
      <c r="F18" s="34"/>
      <c r="G18" s="34"/>
      <c r="H18" s="36"/>
      <c r="I18" s="41"/>
      <c r="J18" s="39">
        <f t="shared" si="0"/>
        <v>0</v>
      </c>
      <c r="K18" s="38">
        <f t="shared" si="1"/>
        <v>9</v>
      </c>
      <c r="L18" s="77" t="str">
        <f t="shared" si="2"/>
        <v/>
      </c>
      <c r="M18" s="43" t="str">
        <f t="shared" si="3"/>
        <v/>
      </c>
      <c r="N18" s="34"/>
      <c r="O18" s="40"/>
      <c r="P18" s="34"/>
      <c r="Q18" s="34"/>
      <c r="R18" s="36"/>
      <c r="S18" s="36"/>
      <c r="T18" s="39">
        <f t="shared" si="4"/>
        <v>0</v>
      </c>
      <c r="U18" s="79"/>
    </row>
    <row r="19" spans="1:21" x14ac:dyDescent="0.25">
      <c r="A19" s="38">
        <f t="shared" si="5"/>
        <v>10</v>
      </c>
      <c r="B19" s="128"/>
      <c r="C19" s="34"/>
      <c r="D19" s="34"/>
      <c r="E19" s="40"/>
      <c r="F19" s="34"/>
      <c r="G19" s="34"/>
      <c r="H19" s="36"/>
      <c r="I19" s="41"/>
      <c r="J19" s="39">
        <f t="shared" si="0"/>
        <v>0</v>
      </c>
      <c r="K19" s="38">
        <f t="shared" si="1"/>
        <v>10</v>
      </c>
      <c r="L19" s="77" t="str">
        <f t="shared" si="2"/>
        <v/>
      </c>
      <c r="M19" s="43" t="str">
        <f t="shared" si="3"/>
        <v/>
      </c>
      <c r="N19" s="34"/>
      <c r="O19" s="40"/>
      <c r="P19" s="34"/>
      <c r="Q19" s="34"/>
      <c r="R19" s="36"/>
      <c r="S19" s="36"/>
      <c r="T19" s="39">
        <f t="shared" si="4"/>
        <v>0</v>
      </c>
      <c r="U19" s="79"/>
    </row>
    <row r="20" spans="1:21" x14ac:dyDescent="0.25">
      <c r="A20" s="38">
        <f t="shared" si="5"/>
        <v>11</v>
      </c>
      <c r="B20" s="128"/>
      <c r="C20" s="34"/>
      <c r="D20" s="34"/>
      <c r="E20" s="40"/>
      <c r="F20" s="34"/>
      <c r="G20" s="34"/>
      <c r="H20" s="36"/>
      <c r="I20" s="41"/>
      <c r="J20" s="39">
        <f t="shared" si="0"/>
        <v>0</v>
      </c>
      <c r="K20" s="38">
        <f t="shared" si="1"/>
        <v>11</v>
      </c>
      <c r="L20" s="77" t="str">
        <f t="shared" si="2"/>
        <v/>
      </c>
      <c r="M20" s="43" t="str">
        <f t="shared" si="3"/>
        <v/>
      </c>
      <c r="N20" s="34"/>
      <c r="O20" s="40"/>
      <c r="P20" s="34"/>
      <c r="Q20" s="34"/>
      <c r="R20" s="36"/>
      <c r="S20" s="36"/>
      <c r="T20" s="39">
        <f t="shared" si="4"/>
        <v>0</v>
      </c>
      <c r="U20" s="79"/>
    </row>
    <row r="21" spans="1:21" x14ac:dyDescent="0.25">
      <c r="A21" s="38">
        <f t="shared" si="5"/>
        <v>12</v>
      </c>
      <c r="B21" s="128"/>
      <c r="C21" s="34"/>
      <c r="D21" s="34"/>
      <c r="E21" s="40"/>
      <c r="F21" s="34"/>
      <c r="G21" s="34"/>
      <c r="H21" s="36"/>
      <c r="I21" s="41"/>
      <c r="J21" s="39">
        <f t="shared" si="0"/>
        <v>0</v>
      </c>
      <c r="K21" s="38">
        <f t="shared" si="1"/>
        <v>12</v>
      </c>
      <c r="L21" s="77" t="str">
        <f t="shared" si="2"/>
        <v/>
      </c>
      <c r="M21" s="43" t="str">
        <f t="shared" si="3"/>
        <v/>
      </c>
      <c r="N21" s="34"/>
      <c r="O21" s="40"/>
      <c r="P21" s="34"/>
      <c r="Q21" s="34"/>
      <c r="R21" s="36"/>
      <c r="S21" s="36"/>
      <c r="T21" s="39">
        <f t="shared" si="4"/>
        <v>0</v>
      </c>
      <c r="U21" s="79"/>
    </row>
    <row r="22" spans="1:21" x14ac:dyDescent="0.25">
      <c r="A22" s="38">
        <f t="shared" si="5"/>
        <v>13</v>
      </c>
      <c r="B22" s="128"/>
      <c r="C22" s="34"/>
      <c r="D22" s="34"/>
      <c r="E22" s="40"/>
      <c r="F22" s="34"/>
      <c r="G22" s="34"/>
      <c r="H22" s="36"/>
      <c r="I22" s="41"/>
      <c r="J22" s="39">
        <f t="shared" si="0"/>
        <v>0</v>
      </c>
      <c r="K22" s="38">
        <f t="shared" si="1"/>
        <v>13</v>
      </c>
      <c r="L22" s="77" t="str">
        <f t="shared" si="2"/>
        <v/>
      </c>
      <c r="M22" s="43" t="str">
        <f t="shared" si="3"/>
        <v/>
      </c>
      <c r="N22" s="34"/>
      <c r="O22" s="40"/>
      <c r="P22" s="34"/>
      <c r="Q22" s="34"/>
      <c r="R22" s="36"/>
      <c r="S22" s="36"/>
      <c r="T22" s="39">
        <f t="shared" si="4"/>
        <v>0</v>
      </c>
      <c r="U22" s="79"/>
    </row>
    <row r="23" spans="1:21" x14ac:dyDescent="0.25">
      <c r="A23" s="38">
        <f t="shared" si="5"/>
        <v>14</v>
      </c>
      <c r="B23" s="128"/>
      <c r="C23" s="34"/>
      <c r="D23" s="34"/>
      <c r="E23" s="40"/>
      <c r="F23" s="34"/>
      <c r="G23" s="34"/>
      <c r="H23" s="36"/>
      <c r="I23" s="41"/>
      <c r="J23" s="39">
        <f t="shared" si="0"/>
        <v>0</v>
      </c>
      <c r="K23" s="38">
        <f t="shared" si="1"/>
        <v>14</v>
      </c>
      <c r="L23" s="77" t="str">
        <f t="shared" si="2"/>
        <v/>
      </c>
      <c r="M23" s="43" t="str">
        <f t="shared" si="3"/>
        <v/>
      </c>
      <c r="N23" s="34"/>
      <c r="O23" s="40"/>
      <c r="P23" s="34"/>
      <c r="Q23" s="34"/>
      <c r="R23" s="36"/>
      <c r="S23" s="36"/>
      <c r="T23" s="39">
        <f t="shared" si="4"/>
        <v>0</v>
      </c>
      <c r="U23" s="79"/>
    </row>
    <row r="24" spans="1:21" x14ac:dyDescent="0.25">
      <c r="A24" s="38">
        <f t="shared" si="5"/>
        <v>15</v>
      </c>
      <c r="B24" s="128"/>
      <c r="C24" s="34"/>
      <c r="D24" s="34"/>
      <c r="E24" s="40"/>
      <c r="F24" s="34"/>
      <c r="G24" s="34"/>
      <c r="H24" s="36"/>
      <c r="I24" s="41"/>
      <c r="J24" s="39">
        <f t="shared" si="0"/>
        <v>0</v>
      </c>
      <c r="K24" s="38">
        <f t="shared" si="1"/>
        <v>15</v>
      </c>
      <c r="L24" s="77" t="str">
        <f t="shared" si="2"/>
        <v/>
      </c>
      <c r="M24" s="43" t="str">
        <f t="shared" si="3"/>
        <v/>
      </c>
      <c r="N24" s="34"/>
      <c r="O24" s="40"/>
      <c r="P24" s="34"/>
      <c r="Q24" s="34"/>
      <c r="R24" s="36"/>
      <c r="S24" s="36"/>
      <c r="T24" s="39">
        <f t="shared" si="4"/>
        <v>0</v>
      </c>
      <c r="U24" s="79"/>
    </row>
    <row r="25" spans="1:21" x14ac:dyDescent="0.25">
      <c r="A25" s="38">
        <f t="shared" si="5"/>
        <v>16</v>
      </c>
      <c r="B25" s="128"/>
      <c r="C25" s="34"/>
      <c r="D25" s="34"/>
      <c r="E25" s="40"/>
      <c r="F25" s="34"/>
      <c r="G25" s="34"/>
      <c r="H25" s="36"/>
      <c r="I25" s="41"/>
      <c r="J25" s="39">
        <f t="shared" si="0"/>
        <v>0</v>
      </c>
      <c r="K25" s="38">
        <f t="shared" si="1"/>
        <v>16</v>
      </c>
      <c r="L25" s="77" t="str">
        <f t="shared" si="2"/>
        <v/>
      </c>
      <c r="M25" s="43" t="str">
        <f t="shared" si="3"/>
        <v/>
      </c>
      <c r="N25" s="34"/>
      <c r="O25" s="40"/>
      <c r="P25" s="34"/>
      <c r="Q25" s="34"/>
      <c r="R25" s="36"/>
      <c r="S25" s="36"/>
      <c r="T25" s="39">
        <f t="shared" si="4"/>
        <v>0</v>
      </c>
      <c r="U25" s="79"/>
    </row>
    <row r="26" spans="1:21" x14ac:dyDescent="0.25">
      <c r="A26" s="38">
        <f t="shared" si="5"/>
        <v>17</v>
      </c>
      <c r="B26" s="128"/>
      <c r="C26" s="34"/>
      <c r="D26" s="34"/>
      <c r="E26" s="40"/>
      <c r="F26" s="34"/>
      <c r="G26" s="34"/>
      <c r="H26" s="36"/>
      <c r="I26" s="41"/>
      <c r="J26" s="39">
        <f t="shared" si="0"/>
        <v>0</v>
      </c>
      <c r="K26" s="38">
        <f t="shared" si="1"/>
        <v>17</v>
      </c>
      <c r="L26" s="77" t="str">
        <f t="shared" si="2"/>
        <v/>
      </c>
      <c r="M26" s="43" t="str">
        <f t="shared" si="3"/>
        <v/>
      </c>
      <c r="N26" s="34"/>
      <c r="O26" s="40"/>
      <c r="P26" s="34"/>
      <c r="Q26" s="34"/>
      <c r="R26" s="36"/>
      <c r="S26" s="36"/>
      <c r="T26" s="39">
        <f t="shared" si="4"/>
        <v>0</v>
      </c>
      <c r="U26" s="79"/>
    </row>
    <row r="27" spans="1:21" x14ac:dyDescent="0.25">
      <c r="A27" s="38">
        <f t="shared" si="5"/>
        <v>18</v>
      </c>
      <c r="B27" s="128"/>
      <c r="C27" s="34"/>
      <c r="D27" s="34"/>
      <c r="E27" s="40"/>
      <c r="F27" s="34"/>
      <c r="G27" s="34"/>
      <c r="H27" s="36"/>
      <c r="I27" s="41"/>
      <c r="J27" s="39">
        <f t="shared" si="0"/>
        <v>0</v>
      </c>
      <c r="K27" s="38">
        <f t="shared" si="1"/>
        <v>18</v>
      </c>
      <c r="L27" s="77" t="str">
        <f t="shared" si="2"/>
        <v/>
      </c>
      <c r="M27" s="43" t="str">
        <f t="shared" si="3"/>
        <v/>
      </c>
      <c r="N27" s="34"/>
      <c r="O27" s="40"/>
      <c r="P27" s="34"/>
      <c r="Q27" s="34"/>
      <c r="R27" s="36"/>
      <c r="S27" s="36"/>
      <c r="T27" s="39">
        <f t="shared" si="4"/>
        <v>0</v>
      </c>
      <c r="U27" s="79"/>
    </row>
    <row r="28" spans="1:21" x14ac:dyDescent="0.25">
      <c r="A28" s="38">
        <f t="shared" si="5"/>
        <v>19</v>
      </c>
      <c r="B28" s="128"/>
      <c r="C28" s="34"/>
      <c r="D28" s="34"/>
      <c r="E28" s="40"/>
      <c r="F28" s="34"/>
      <c r="G28" s="34"/>
      <c r="H28" s="36"/>
      <c r="I28" s="41"/>
      <c r="J28" s="39">
        <f t="shared" si="0"/>
        <v>0</v>
      </c>
      <c r="K28" s="38">
        <f t="shared" si="1"/>
        <v>19</v>
      </c>
      <c r="L28" s="77" t="str">
        <f t="shared" si="2"/>
        <v/>
      </c>
      <c r="M28" s="43" t="str">
        <f t="shared" si="3"/>
        <v/>
      </c>
      <c r="N28" s="34"/>
      <c r="O28" s="40"/>
      <c r="P28" s="34"/>
      <c r="Q28" s="34"/>
      <c r="R28" s="36"/>
      <c r="S28" s="36"/>
      <c r="T28" s="39">
        <f t="shared" si="4"/>
        <v>0</v>
      </c>
      <c r="U28" s="79"/>
    </row>
    <row r="29" spans="1:21" x14ac:dyDescent="0.25">
      <c r="A29" s="38">
        <f t="shared" si="5"/>
        <v>20</v>
      </c>
      <c r="B29" s="128"/>
      <c r="C29" s="34"/>
      <c r="D29" s="34"/>
      <c r="E29" s="40"/>
      <c r="F29" s="34"/>
      <c r="G29" s="34"/>
      <c r="H29" s="36"/>
      <c r="I29" s="41"/>
      <c r="J29" s="39">
        <f t="shared" si="0"/>
        <v>0</v>
      </c>
      <c r="K29" s="38">
        <f t="shared" si="1"/>
        <v>20</v>
      </c>
      <c r="L29" s="77" t="str">
        <f t="shared" si="2"/>
        <v/>
      </c>
      <c r="M29" s="43" t="str">
        <f t="shared" si="3"/>
        <v/>
      </c>
      <c r="N29" s="34"/>
      <c r="O29" s="40"/>
      <c r="P29" s="34"/>
      <c r="Q29" s="34"/>
      <c r="R29" s="36"/>
      <c r="S29" s="36"/>
      <c r="T29" s="39">
        <f t="shared" si="4"/>
        <v>0</v>
      </c>
      <c r="U29" s="79"/>
    </row>
    <row r="30" spans="1:21" x14ac:dyDescent="0.25">
      <c r="A30" s="38">
        <f t="shared" si="5"/>
        <v>21</v>
      </c>
      <c r="B30" s="128"/>
      <c r="C30" s="34"/>
      <c r="D30" s="34"/>
      <c r="E30" s="40"/>
      <c r="F30" s="34"/>
      <c r="G30" s="34"/>
      <c r="H30" s="36"/>
      <c r="I30" s="41"/>
      <c r="J30" s="39">
        <f t="shared" si="0"/>
        <v>0</v>
      </c>
      <c r="K30" s="38">
        <f t="shared" si="1"/>
        <v>21</v>
      </c>
      <c r="L30" s="77" t="str">
        <f t="shared" si="2"/>
        <v/>
      </c>
      <c r="M30" s="43" t="str">
        <f t="shared" si="3"/>
        <v/>
      </c>
      <c r="N30" s="34"/>
      <c r="O30" s="40"/>
      <c r="P30" s="34"/>
      <c r="Q30" s="34"/>
      <c r="R30" s="36"/>
      <c r="S30" s="36"/>
      <c r="T30" s="39">
        <f t="shared" si="4"/>
        <v>0</v>
      </c>
      <c r="U30" s="79"/>
    </row>
    <row r="31" spans="1:21" x14ac:dyDescent="0.25">
      <c r="A31" s="38">
        <f t="shared" si="5"/>
        <v>22</v>
      </c>
      <c r="B31" s="128"/>
      <c r="C31" s="34"/>
      <c r="D31" s="34"/>
      <c r="E31" s="40"/>
      <c r="F31" s="34"/>
      <c r="G31" s="34"/>
      <c r="H31" s="36"/>
      <c r="I31" s="41"/>
      <c r="J31" s="39">
        <f t="shared" si="0"/>
        <v>0</v>
      </c>
      <c r="K31" s="38">
        <f t="shared" si="1"/>
        <v>22</v>
      </c>
      <c r="L31" s="77" t="str">
        <f t="shared" si="2"/>
        <v/>
      </c>
      <c r="M31" s="43" t="str">
        <f t="shared" si="3"/>
        <v/>
      </c>
      <c r="N31" s="34"/>
      <c r="O31" s="40"/>
      <c r="P31" s="34"/>
      <c r="Q31" s="34"/>
      <c r="R31" s="36"/>
      <c r="S31" s="36"/>
      <c r="T31" s="39">
        <f t="shared" si="4"/>
        <v>0</v>
      </c>
      <c r="U31" s="79"/>
    </row>
    <row r="32" spans="1:21" x14ac:dyDescent="0.25">
      <c r="A32" s="38">
        <f t="shared" si="5"/>
        <v>23</v>
      </c>
      <c r="B32" s="128"/>
      <c r="C32" s="34"/>
      <c r="D32" s="34"/>
      <c r="E32" s="40"/>
      <c r="F32" s="34"/>
      <c r="G32" s="34"/>
      <c r="H32" s="36"/>
      <c r="I32" s="41"/>
      <c r="J32" s="39">
        <f t="shared" si="0"/>
        <v>0</v>
      </c>
      <c r="K32" s="38">
        <f t="shared" si="1"/>
        <v>23</v>
      </c>
      <c r="L32" s="77" t="str">
        <f t="shared" si="2"/>
        <v/>
      </c>
      <c r="M32" s="43" t="str">
        <f t="shared" si="3"/>
        <v/>
      </c>
      <c r="N32" s="34"/>
      <c r="O32" s="40"/>
      <c r="P32" s="34"/>
      <c r="Q32" s="34"/>
      <c r="R32" s="36"/>
      <c r="S32" s="36"/>
      <c r="T32" s="39">
        <f t="shared" si="4"/>
        <v>0</v>
      </c>
      <c r="U32" s="79"/>
    </row>
    <row r="33" spans="1:21" x14ac:dyDescent="0.25">
      <c r="A33" s="38">
        <f t="shared" si="5"/>
        <v>24</v>
      </c>
      <c r="B33" s="128"/>
      <c r="C33" s="34"/>
      <c r="D33" s="34"/>
      <c r="E33" s="40"/>
      <c r="F33" s="34"/>
      <c r="G33" s="44"/>
      <c r="H33" s="45"/>
      <c r="I33" s="41"/>
      <c r="J33" s="39">
        <f t="shared" si="0"/>
        <v>0</v>
      </c>
      <c r="K33" s="38">
        <f t="shared" si="1"/>
        <v>24</v>
      </c>
      <c r="L33" s="77" t="str">
        <f t="shared" si="2"/>
        <v/>
      </c>
      <c r="M33" s="43" t="str">
        <f t="shared" si="3"/>
        <v/>
      </c>
      <c r="N33" s="34"/>
      <c r="O33" s="40"/>
      <c r="P33" s="34"/>
      <c r="Q33" s="44"/>
      <c r="R33" s="45"/>
      <c r="S33" s="45"/>
      <c r="T33" s="39">
        <f t="shared" si="4"/>
        <v>0</v>
      </c>
      <c r="U33" s="79"/>
    </row>
    <row r="34" spans="1:21" ht="13.8" thickBot="1" x14ac:dyDescent="0.3">
      <c r="A34" s="74">
        <f t="shared" si="5"/>
        <v>25</v>
      </c>
      <c r="B34" s="128"/>
      <c r="C34" s="34"/>
      <c r="D34" s="34"/>
      <c r="E34" s="47"/>
      <c r="F34" s="34"/>
      <c r="G34" s="46"/>
      <c r="H34" s="48"/>
      <c r="I34" s="49"/>
      <c r="J34" s="39">
        <f t="shared" si="0"/>
        <v>0</v>
      </c>
      <c r="K34" s="74">
        <f t="shared" si="1"/>
        <v>25</v>
      </c>
      <c r="L34" s="78" t="str">
        <f t="shared" si="2"/>
        <v/>
      </c>
      <c r="M34" s="50" t="str">
        <f t="shared" si="3"/>
        <v/>
      </c>
      <c r="N34" s="50" t="str">
        <f t="shared" ref="N34" si="6">IF(D34="","",D34)</f>
        <v/>
      </c>
      <c r="O34" s="47"/>
      <c r="P34" s="34"/>
      <c r="Q34" s="46"/>
      <c r="R34" s="48"/>
      <c r="S34" s="48"/>
      <c r="T34" s="39">
        <f t="shared" si="4"/>
        <v>0</v>
      </c>
      <c r="U34" s="80"/>
    </row>
    <row r="35" spans="1:21" ht="13.8" thickBot="1" x14ac:dyDescent="0.3">
      <c r="A35" s="175" t="s">
        <v>62</v>
      </c>
      <c r="B35" s="176"/>
      <c r="C35" s="176"/>
      <c r="D35" s="176"/>
      <c r="E35" s="176"/>
      <c r="F35" s="176"/>
      <c r="G35" s="176"/>
      <c r="H35" s="177"/>
      <c r="I35" s="72">
        <f>SUM(I10:I34)</f>
        <v>0</v>
      </c>
      <c r="J35" s="71">
        <f>SUM(J10:J34)</f>
        <v>0</v>
      </c>
      <c r="K35" s="175" t="s">
        <v>63</v>
      </c>
      <c r="L35" s="176"/>
      <c r="M35" s="176"/>
      <c r="N35" s="176"/>
      <c r="O35" s="176"/>
      <c r="P35" s="176"/>
      <c r="Q35" s="176"/>
      <c r="R35" s="177"/>
      <c r="S35" s="70">
        <f>SUM(S10:S34)</f>
        <v>0</v>
      </c>
      <c r="T35" s="82">
        <f>SUM(T10:T34)</f>
        <v>0</v>
      </c>
    </row>
    <row r="37" spans="1:21" ht="8.25" customHeight="1" x14ac:dyDescent="0.25">
      <c r="J37" s="2"/>
    </row>
    <row r="38" spans="1:21" ht="14.4" thickBot="1" x14ac:dyDescent="0.3">
      <c r="B38" s="7" t="s">
        <v>2</v>
      </c>
      <c r="C38" s="7"/>
      <c r="D38" s="7"/>
      <c r="E38" s="7"/>
      <c r="F38" s="7"/>
      <c r="G38" s="7"/>
      <c r="I38" s="66"/>
      <c r="J38" s="65"/>
      <c r="K38" s="23"/>
      <c r="L38" s="65"/>
      <c r="M38" s="65"/>
      <c r="O38" s="51"/>
      <c r="P38" s="51"/>
      <c r="R38" s="9"/>
      <c r="S38" s="174"/>
      <c r="T38" s="174"/>
    </row>
    <row r="39" spans="1:21" ht="13.8" x14ac:dyDescent="0.25">
      <c r="B39" s="7"/>
      <c r="C39" s="7"/>
      <c r="D39" s="7"/>
      <c r="E39" s="7"/>
      <c r="F39" s="7"/>
      <c r="G39" s="7"/>
      <c r="I39" s="51"/>
      <c r="K39" s="51"/>
      <c r="L39" s="51"/>
      <c r="M39" s="51"/>
      <c r="N39" s="52"/>
      <c r="R39" s="9"/>
    </row>
    <row r="40" spans="1:21" ht="10.5" customHeight="1" x14ac:dyDescent="0.25">
      <c r="B40" s="67"/>
      <c r="C40" s="67"/>
      <c r="D40" s="67"/>
      <c r="E40" s="67"/>
      <c r="F40" s="67"/>
      <c r="G40" s="67"/>
      <c r="I40" s="51"/>
      <c r="J40" s="2"/>
      <c r="M40" s="9"/>
      <c r="N40" s="51"/>
      <c r="O40" s="51"/>
      <c r="P40" s="51"/>
      <c r="R40" s="9"/>
      <c r="S40" s="174"/>
      <c r="T40" s="174"/>
    </row>
    <row r="41" spans="1:21" ht="14.4" thickBot="1" x14ac:dyDescent="0.3">
      <c r="B41" s="7" t="s">
        <v>4</v>
      </c>
      <c r="C41" s="7"/>
      <c r="D41" s="7"/>
      <c r="E41" s="7"/>
      <c r="F41" s="7"/>
      <c r="G41" s="7"/>
      <c r="I41" s="66"/>
      <c r="J41" s="65"/>
      <c r="K41" s="23"/>
      <c r="L41" s="65"/>
      <c r="M41" s="65"/>
    </row>
    <row r="42" spans="1:21" ht="13.8" x14ac:dyDescent="0.25">
      <c r="B42" s="7"/>
      <c r="C42" s="7"/>
      <c r="D42" s="7"/>
      <c r="E42" s="7"/>
      <c r="F42" s="7"/>
      <c r="G42" s="7"/>
      <c r="J42" s="2"/>
    </row>
    <row r="43" spans="1:21" ht="13.8" x14ac:dyDescent="0.25">
      <c r="B43" s="7"/>
      <c r="C43" s="7"/>
      <c r="D43" s="7"/>
      <c r="E43" s="7"/>
      <c r="F43" s="7"/>
      <c r="G43" s="7"/>
      <c r="J43" s="2"/>
    </row>
    <row r="44" spans="1:21" ht="13.8" x14ac:dyDescent="0.25">
      <c r="B44" s="7"/>
      <c r="C44" s="7"/>
      <c r="D44" s="7"/>
      <c r="E44" s="7"/>
      <c r="F44" s="7"/>
      <c r="G44" s="7"/>
      <c r="J44" s="2"/>
    </row>
  </sheetData>
  <dataConsolidate/>
  <mergeCells count="14">
    <mergeCell ref="B2:T2"/>
    <mergeCell ref="Q3:R3"/>
    <mergeCell ref="S3:T3"/>
    <mergeCell ref="S4:T4"/>
    <mergeCell ref="Q4:R4"/>
    <mergeCell ref="I3:J3"/>
    <mergeCell ref="S40:T40"/>
    <mergeCell ref="A35:H35"/>
    <mergeCell ref="K35:R35"/>
    <mergeCell ref="D6:S6"/>
    <mergeCell ref="S38:T38"/>
    <mergeCell ref="B7:J7"/>
    <mergeCell ref="L7:T7"/>
    <mergeCell ref="A9:U9"/>
  </mergeCells>
  <conditionalFormatting sqref="B10:B34 L10:L34">
    <cfRule type="endsWith" dxfId="1" priority="10" operator="endsWith" text="M">
      <formula>RIGHT(B10,LEN("M"))="M"</formula>
    </cfRule>
    <cfRule type="containsText" dxfId="0" priority="11" operator="containsText" text="M-Y">
      <formula>NOT(ISERROR(SEARCH("M-Y",B10)))</formula>
    </cfRule>
  </conditionalFormatting>
  <dataValidations xWindow="888" yWindow="691" count="4">
    <dataValidation allowBlank="1" showInputMessage="1" showErrorMessage="1" promptTitle="START$ AMOUNT TO ENTER:" prompt="Amount prior to this Shift_x000a_Or use &quot;New$&quot; for multiple Shifts" sqref="H10:H34 R10:R34" xr:uid="{00000000-0002-0000-0100-000000000000}"/>
    <dataValidation type="list" allowBlank="1" showInputMessage="1" showErrorMessage="1" promptTitle="CATEGORY OPTIONS:" prompt="SERVICE box must be empty._x000a_ER (Emergency)_x000a_IP (Inpatient)_x000a_RES (Residential)_x000a_NR (Nonresidential)_x000a_P (Prevention)_x000a_RGN (Regional)_x000a_UNA (Unallocated)" sqref="N11:N33" xr:uid="{00000000-0002-0000-0100-000001000000}">
      <formula1>IF(O11="",CAT,INDIRECT("DeleteService"))</formula1>
    </dataValidation>
    <dataValidation type="list" allowBlank="1" showInputMessage="1" showErrorMessage="1" promptTitle="SERVICE OPTIONS:" prompt="You must select a CAT before it will allow a SERVICE." sqref="E10:E34 O10:O34" xr:uid="{00000000-0002-0000-0100-000003000000}">
      <formula1>INDIRECT(D10)</formula1>
    </dataValidation>
    <dataValidation type="list" allowBlank="1" showInputMessage="1" showErrorMessage="1" promptTitle="MODIFIERS:" prompt="Select One" sqref="F10:F34 P10:P34" xr:uid="{802EB89F-440C-4CE7-9F20-D8B19365164B}">
      <formula1>MOD</formula1>
    </dataValidation>
  </dataValidations>
  <pageMargins left="0.2" right="0.2" top="0.75" bottom="0.75" header="0.3" footer="0.5"/>
  <pageSetup scale="86" orientation="landscape" r:id="rId1"/>
  <headerFooter>
    <oddFooter>&amp;L&amp;7Rev. 11/21/24&amp;C&amp;9&amp;P of &amp;N&amp;RAcknowledgement Form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888" yWindow="691" count="4">
        <x14:dataValidation type="list" allowBlank="1" showInputMessage="1" showErrorMessage="1" promptTitle="Federal Dollars?" prompt="Y or N" xr:uid="{00000000-0002-0000-0100-000005000000}">
          <x14:formula1>
            <xm:f>Lists!$F$2:$F$3</xm:f>
          </x14:formula1>
          <xm:sqref>Q10:Q34 G10:G34</xm:sqref>
        </x14:dataValidation>
        <x14:dataValidation type="list" allowBlank="1" showInputMessage="1" showErrorMessage="1" xr:uid="{6657CE85-51C8-47BC-8743-22E18BA42F5C}">
          <x14:formula1>
            <xm:f>Lists!$H$2:$H$9</xm:f>
          </x14:formula1>
          <xm:sqref>D10:D34 N10</xm:sqref>
        </x14:dataValidation>
        <x14:dataValidation type="list" allowBlank="1" showInputMessage="1" showErrorMessage="1" xr:uid="{A1B29A00-9879-40B1-A37A-DC1EB32C9228}">
          <x14:formula1>
            <xm:f>Lists!$E$2:$E$5</xm:f>
          </x14:formula1>
          <xm:sqref>L10 B10:B34</xm:sqref>
        </x14:dataValidation>
        <x14:dataValidation type="list" allowBlank="1" showInputMessage="1" showErrorMessage="1" xr:uid="{0CD11FD2-3B7E-499B-8AA6-7EECA0194033}">
          <x14:formula1>
            <xm:f>Lists!$G$2:$G$3</xm:f>
          </x14:formula1>
          <xm:sqref>M10 C10:C34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A14E-C298-476B-A750-E6DE93C7A9B0}">
  <dimension ref="A1:B51"/>
  <sheetViews>
    <sheetView topLeftCell="A36" workbookViewId="0">
      <selection activeCell="A66" sqref="A66"/>
    </sheetView>
  </sheetViews>
  <sheetFormatPr defaultRowHeight="13.2" x14ac:dyDescent="0.25"/>
  <cols>
    <col min="1" max="1" width="66.88671875" customWidth="1"/>
    <col min="2" max="2" width="74.77734375" customWidth="1"/>
  </cols>
  <sheetData>
    <row r="1" spans="1:2" ht="27.6" customHeight="1" x14ac:dyDescent="0.3">
      <c r="A1" s="187" t="s">
        <v>200</v>
      </c>
      <c r="B1" s="187"/>
    </row>
    <row r="2" spans="1:2" ht="27.6" customHeight="1" x14ac:dyDescent="0.3">
      <c r="A2" s="153" t="s">
        <v>222</v>
      </c>
      <c r="B2" s="152"/>
    </row>
    <row r="4" spans="1:2" x14ac:dyDescent="0.25">
      <c r="A4" t="s">
        <v>201</v>
      </c>
      <c r="B4" t="s">
        <v>202</v>
      </c>
    </row>
    <row r="5" spans="1:2" x14ac:dyDescent="0.25">
      <c r="B5" t="s">
        <v>203</v>
      </c>
    </row>
    <row r="6" spans="1:2" x14ac:dyDescent="0.25">
      <c r="B6" t="s">
        <v>204</v>
      </c>
    </row>
    <row r="7" spans="1:2" x14ac:dyDescent="0.25">
      <c r="B7" t="s">
        <v>205</v>
      </c>
    </row>
    <row r="8" spans="1:2" x14ac:dyDescent="0.25">
      <c r="B8" t="s">
        <v>176</v>
      </c>
    </row>
    <row r="10" spans="1:2" ht="28.2" customHeight="1" x14ac:dyDescent="0.25">
      <c r="A10" t="s">
        <v>206</v>
      </c>
    </row>
    <row r="12" spans="1:2" ht="22.8" customHeight="1" x14ac:dyDescent="0.25">
      <c r="A12" t="s">
        <v>207</v>
      </c>
    </row>
    <row r="14" spans="1:2" ht="30.6" customHeight="1" x14ac:dyDescent="0.25">
      <c r="A14" t="s">
        <v>208</v>
      </c>
    </row>
    <row r="16" spans="1:2" ht="28.8" customHeight="1" x14ac:dyDescent="0.25">
      <c r="A16" s="12" t="s">
        <v>41</v>
      </c>
    </row>
    <row r="18" spans="1:2" ht="28.8" customHeight="1" x14ac:dyDescent="0.25">
      <c r="A18" s="12" t="s">
        <v>45</v>
      </c>
    </row>
    <row r="20" spans="1:2" ht="26.4" x14ac:dyDescent="0.25">
      <c r="A20" s="12" t="s">
        <v>44</v>
      </c>
    </row>
    <row r="22" spans="1:2" x14ac:dyDescent="0.25">
      <c r="A22" s="12" t="s">
        <v>70</v>
      </c>
    </row>
    <row r="24" spans="1:2" ht="39.6" x14ac:dyDescent="0.25">
      <c r="A24" s="12" t="s">
        <v>66</v>
      </c>
      <c r="B24" s="151" t="s">
        <v>213</v>
      </c>
    </row>
    <row r="26" spans="1:2" ht="26.4" x14ac:dyDescent="0.25">
      <c r="A26" s="12" t="s">
        <v>67</v>
      </c>
      <c r="B26" s="151" t="s">
        <v>214</v>
      </c>
    </row>
    <row r="28" spans="1:2" ht="79.2" x14ac:dyDescent="0.25">
      <c r="A28" s="12" t="s">
        <v>209</v>
      </c>
      <c r="B28" s="151" t="s">
        <v>215</v>
      </c>
    </row>
    <row r="30" spans="1:2" x14ac:dyDescent="0.25">
      <c r="A30" s="150" t="s">
        <v>210</v>
      </c>
      <c r="B30" t="s">
        <v>216</v>
      </c>
    </row>
    <row r="32" spans="1:2" x14ac:dyDescent="0.25">
      <c r="A32" s="12" t="s">
        <v>68</v>
      </c>
      <c r="B32" t="s">
        <v>217</v>
      </c>
    </row>
    <row r="34" spans="1:2" ht="52.8" x14ac:dyDescent="0.25">
      <c r="A34" s="12" t="s">
        <v>211</v>
      </c>
      <c r="B34" t="s">
        <v>218</v>
      </c>
    </row>
    <row r="36" spans="1:2" x14ac:dyDescent="0.25">
      <c r="A36" s="12" t="s">
        <v>69</v>
      </c>
      <c r="B36" t="s">
        <v>219</v>
      </c>
    </row>
    <row r="38" spans="1:2" ht="39.6" x14ac:dyDescent="0.25">
      <c r="A38" s="12" t="s">
        <v>212</v>
      </c>
      <c r="B38" s="151" t="s">
        <v>220</v>
      </c>
    </row>
    <row r="41" spans="1:2" ht="37.799999999999997" customHeight="1" x14ac:dyDescent="0.25">
      <c r="A41" t="s">
        <v>221</v>
      </c>
    </row>
    <row r="48" spans="1:2" ht="13.8" x14ac:dyDescent="0.25">
      <c r="A48" s="153" t="s">
        <v>223</v>
      </c>
    </row>
    <row r="50" spans="1:1" x14ac:dyDescent="0.25">
      <c r="A50" s="12" t="s">
        <v>224</v>
      </c>
    </row>
    <row r="51" spans="1:1" x14ac:dyDescent="0.25">
      <c r="A51" s="12"/>
    </row>
  </sheetData>
  <mergeCells count="1">
    <mergeCell ref="A1: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O64"/>
  <sheetViews>
    <sheetView showFormulas="1" zoomScaleNormal="100" workbookViewId="0">
      <selection activeCell="H3" sqref="H3:H9"/>
    </sheetView>
  </sheetViews>
  <sheetFormatPr defaultColWidth="9.109375" defaultRowHeight="16.5" customHeight="1" x14ac:dyDescent="0.3"/>
  <cols>
    <col min="1" max="1" width="9.109375" style="1" bestFit="1" customWidth="1"/>
    <col min="2" max="2" width="10.44140625" style="1" bestFit="1" customWidth="1"/>
    <col min="3" max="3" width="14.5546875" style="16" hidden="1" customWidth="1"/>
    <col min="4" max="4" width="19.88671875" style="16" bestFit="1" customWidth="1"/>
    <col min="5" max="5" width="7.88671875" style="1" bestFit="1" customWidth="1"/>
    <col min="6" max="6" width="9.33203125" style="1" bestFit="1" customWidth="1"/>
    <col min="7" max="7" width="8.5546875" style="1" bestFit="1" customWidth="1"/>
    <col min="8" max="8" width="11.5546875" style="1" bestFit="1" customWidth="1"/>
    <col min="9" max="9" width="33.5546875" style="1" bestFit="1" customWidth="1"/>
    <col min="10" max="10" width="31.6640625" style="84" bestFit="1" customWidth="1"/>
    <col min="11" max="11" width="26.44140625" style="84" bestFit="1" customWidth="1"/>
    <col min="12" max="12" width="31.44140625" style="1" bestFit="1" customWidth="1"/>
    <col min="13" max="13" width="26.88671875" style="87" bestFit="1" customWidth="1"/>
    <col min="14" max="14" width="26.5546875" style="1" bestFit="1" customWidth="1"/>
    <col min="15" max="15" width="29" style="1" customWidth="1"/>
    <col min="16" max="16384" width="9.109375" style="2"/>
  </cols>
  <sheetData>
    <row r="1" spans="1:15" s="9" customFormat="1" ht="16.5" customHeight="1" x14ac:dyDescent="0.25">
      <c r="A1" s="13" t="s">
        <v>17</v>
      </c>
      <c r="B1" s="13" t="s">
        <v>21</v>
      </c>
      <c r="C1" s="88" t="s">
        <v>22</v>
      </c>
      <c r="D1" s="13" t="s">
        <v>46</v>
      </c>
      <c r="E1" s="89" t="s">
        <v>14</v>
      </c>
      <c r="F1" s="89" t="s">
        <v>37</v>
      </c>
      <c r="G1" s="13" t="s">
        <v>16</v>
      </c>
      <c r="H1" s="90" t="s">
        <v>13</v>
      </c>
      <c r="I1" s="90" t="s">
        <v>125</v>
      </c>
      <c r="J1" s="91" t="s">
        <v>183</v>
      </c>
      <c r="K1" s="91" t="s">
        <v>126</v>
      </c>
      <c r="L1" s="13" t="s">
        <v>127</v>
      </c>
      <c r="M1" s="91" t="s">
        <v>184</v>
      </c>
      <c r="N1" s="91" t="s">
        <v>128</v>
      </c>
      <c r="O1" s="91"/>
    </row>
    <row r="2" spans="1:15" ht="16.5" customHeight="1" x14ac:dyDescent="0.25">
      <c r="A2" s="13" t="s">
        <v>32</v>
      </c>
      <c r="B2" s="15" t="s">
        <v>32</v>
      </c>
      <c r="C2" s="17" t="s">
        <v>32</v>
      </c>
      <c r="D2" s="17" t="s">
        <v>32</v>
      </c>
      <c r="E2" s="14" t="s">
        <v>33</v>
      </c>
      <c r="F2" s="14" t="s">
        <v>38</v>
      </c>
      <c r="G2" s="17" t="s">
        <v>11</v>
      </c>
      <c r="H2" s="92" t="s">
        <v>86</v>
      </c>
      <c r="I2" s="93" t="s">
        <v>86</v>
      </c>
      <c r="J2" s="86" t="s">
        <v>86</v>
      </c>
      <c r="K2" s="86" t="s">
        <v>86</v>
      </c>
      <c r="L2" s="15" t="s">
        <v>86</v>
      </c>
      <c r="M2" s="99" t="s">
        <v>86</v>
      </c>
      <c r="N2" s="15" t="s">
        <v>86</v>
      </c>
      <c r="O2" s="15"/>
    </row>
    <row r="3" spans="1:15" ht="16.5" customHeight="1" x14ac:dyDescent="0.3">
      <c r="A3" s="14" t="s">
        <v>195</v>
      </c>
      <c r="B3" s="15" t="s">
        <v>26</v>
      </c>
      <c r="C3" s="127" t="s">
        <v>81</v>
      </c>
      <c r="D3" s="17" t="s">
        <v>196</v>
      </c>
      <c r="E3" s="14" t="s">
        <v>34</v>
      </c>
      <c r="F3" s="14" t="s">
        <v>39</v>
      </c>
      <c r="G3" s="17" t="s">
        <v>6</v>
      </c>
      <c r="H3" s="83" t="s">
        <v>125</v>
      </c>
      <c r="I3" s="101" t="s">
        <v>87</v>
      </c>
      <c r="J3" s="101" t="s">
        <v>94</v>
      </c>
      <c r="K3" s="101" t="s">
        <v>166</v>
      </c>
      <c r="L3" s="101" t="s">
        <v>151</v>
      </c>
      <c r="M3" s="101" t="s">
        <v>148</v>
      </c>
      <c r="N3" s="102" t="s">
        <v>137</v>
      </c>
      <c r="O3" s="85"/>
    </row>
    <row r="4" spans="1:15" ht="16.5" customHeight="1" x14ac:dyDescent="0.3">
      <c r="A4" s="14" t="s">
        <v>12</v>
      </c>
      <c r="B4" s="15" t="s">
        <v>27</v>
      </c>
      <c r="C4" s="127" t="s">
        <v>82</v>
      </c>
      <c r="D4" s="17" t="s">
        <v>47</v>
      </c>
      <c r="E4" s="15" t="s">
        <v>35</v>
      </c>
      <c r="H4" s="83" t="s">
        <v>183</v>
      </c>
      <c r="I4" s="101" t="s">
        <v>169</v>
      </c>
      <c r="J4" s="101" t="s">
        <v>95</v>
      </c>
      <c r="K4" s="101" t="s">
        <v>167</v>
      </c>
      <c r="L4" s="101" t="s">
        <v>72</v>
      </c>
      <c r="M4" s="101" t="s">
        <v>149</v>
      </c>
      <c r="N4" s="102" t="s">
        <v>136</v>
      </c>
      <c r="O4" s="85"/>
    </row>
    <row r="5" spans="1:15" ht="16.5" customHeight="1" x14ac:dyDescent="0.3">
      <c r="A5" s="14" t="s">
        <v>180</v>
      </c>
      <c r="B5" s="15" t="s">
        <v>28</v>
      </c>
      <c r="C5" s="127" t="s">
        <v>83</v>
      </c>
      <c r="D5" s="17" t="s">
        <v>48</v>
      </c>
      <c r="E5" s="15" t="s">
        <v>36</v>
      </c>
      <c r="H5" s="83" t="s">
        <v>126</v>
      </c>
      <c r="I5" s="101" t="s">
        <v>170</v>
      </c>
      <c r="J5" s="101" t="s">
        <v>96</v>
      </c>
      <c r="K5" s="101" t="s">
        <v>99</v>
      </c>
      <c r="L5" s="101" t="s">
        <v>107</v>
      </c>
      <c r="M5" s="101" t="s">
        <v>140</v>
      </c>
      <c r="N5" s="102" t="s">
        <v>135</v>
      </c>
      <c r="O5" s="85"/>
    </row>
    <row r="6" spans="1:15" ht="16.5" customHeight="1" x14ac:dyDescent="0.3">
      <c r="A6" s="14" t="s">
        <v>182</v>
      </c>
      <c r="B6" s="15" t="s">
        <v>29</v>
      </c>
      <c r="C6" s="94" t="s">
        <v>84</v>
      </c>
      <c r="D6" s="17" t="s">
        <v>49</v>
      </c>
      <c r="H6" s="83" t="s">
        <v>127</v>
      </c>
      <c r="I6" s="101" t="s">
        <v>80</v>
      </c>
      <c r="J6" s="101" t="s">
        <v>145</v>
      </c>
      <c r="K6" s="101" t="s">
        <v>100</v>
      </c>
      <c r="L6" s="101" t="s">
        <v>108</v>
      </c>
      <c r="M6" s="101" t="s">
        <v>138</v>
      </c>
      <c r="N6" s="102" t="s">
        <v>76</v>
      </c>
      <c r="O6" s="85"/>
    </row>
    <row r="7" spans="1:15" ht="16.5" customHeight="1" x14ac:dyDescent="0.3">
      <c r="A7" s="14" t="s">
        <v>181</v>
      </c>
      <c r="B7" s="15" t="s">
        <v>30</v>
      </c>
      <c r="C7" s="95" t="s">
        <v>71</v>
      </c>
      <c r="D7" s="17" t="s">
        <v>196</v>
      </c>
      <c r="H7" s="96" t="s">
        <v>184</v>
      </c>
      <c r="I7" s="101" t="s">
        <v>23</v>
      </c>
      <c r="J7" s="101" t="s">
        <v>97</v>
      </c>
      <c r="K7" s="101" t="s">
        <v>101</v>
      </c>
      <c r="L7" s="101" t="s">
        <v>85</v>
      </c>
      <c r="M7" s="101" t="s">
        <v>139</v>
      </c>
      <c r="N7" s="102" t="s">
        <v>77</v>
      </c>
      <c r="O7" s="85"/>
    </row>
    <row r="8" spans="1:15" ht="16.5" customHeight="1" x14ac:dyDescent="0.3">
      <c r="A8" s="14" t="s">
        <v>5</v>
      </c>
      <c r="B8" s="15" t="s">
        <v>31</v>
      </c>
      <c r="H8" s="97" t="s">
        <v>128</v>
      </c>
      <c r="I8" s="101" t="s">
        <v>171</v>
      </c>
      <c r="J8" s="101" t="s">
        <v>98</v>
      </c>
      <c r="K8" s="101" t="s">
        <v>102</v>
      </c>
      <c r="L8" s="101" t="s">
        <v>73</v>
      </c>
      <c r="M8" s="101" t="s">
        <v>141</v>
      </c>
      <c r="N8" s="102" t="s">
        <v>122</v>
      </c>
    </row>
    <row r="9" spans="1:15" ht="16.5" customHeight="1" x14ac:dyDescent="0.3">
      <c r="A9" s="15" t="s">
        <v>10</v>
      </c>
      <c r="H9" s="125"/>
      <c r="I9" s="101" t="s">
        <v>88</v>
      </c>
      <c r="J9" s="101" t="s">
        <v>146</v>
      </c>
      <c r="K9" s="101" t="s">
        <v>103</v>
      </c>
      <c r="L9" s="101" t="s">
        <v>152</v>
      </c>
      <c r="M9" s="101" t="s">
        <v>147</v>
      </c>
      <c r="N9" s="102" t="s">
        <v>123</v>
      </c>
    </row>
    <row r="10" spans="1:15" ht="16.5" customHeight="1" x14ac:dyDescent="0.3">
      <c r="I10" s="101" t="s">
        <v>89</v>
      </c>
      <c r="K10" s="101" t="s">
        <v>168</v>
      </c>
      <c r="L10" s="101" t="s">
        <v>153</v>
      </c>
      <c r="M10" s="101" t="s">
        <v>142</v>
      </c>
      <c r="N10" s="102" t="s">
        <v>124</v>
      </c>
    </row>
    <row r="11" spans="1:15" ht="16.5" customHeight="1" x14ac:dyDescent="0.3">
      <c r="I11" s="101" t="s">
        <v>91</v>
      </c>
      <c r="K11" s="101" t="s">
        <v>104</v>
      </c>
      <c r="L11" s="101" t="s">
        <v>154</v>
      </c>
      <c r="M11" s="101" t="s">
        <v>143</v>
      </c>
      <c r="N11" s="100" t="s">
        <v>146</v>
      </c>
    </row>
    <row r="12" spans="1:15" ht="16.5" customHeight="1" x14ac:dyDescent="0.3">
      <c r="I12" s="101" t="s">
        <v>92</v>
      </c>
      <c r="K12" s="101" t="s">
        <v>105</v>
      </c>
      <c r="L12" s="101" t="s">
        <v>74</v>
      </c>
      <c r="M12" s="101" t="s">
        <v>150</v>
      </c>
      <c r="N12" s="100"/>
    </row>
    <row r="13" spans="1:15" ht="16.5" customHeight="1" x14ac:dyDescent="0.3">
      <c r="I13" s="101" t="s">
        <v>93</v>
      </c>
      <c r="K13" s="101" t="s">
        <v>106</v>
      </c>
      <c r="L13" s="101" t="s">
        <v>7</v>
      </c>
      <c r="M13" s="101" t="s">
        <v>120</v>
      </c>
    </row>
    <row r="14" spans="1:15" ht="16.5" customHeight="1" x14ac:dyDescent="0.3">
      <c r="I14" s="101" t="s">
        <v>146</v>
      </c>
      <c r="K14" s="99" t="s">
        <v>146</v>
      </c>
      <c r="L14" s="101" t="s">
        <v>9</v>
      </c>
      <c r="M14" s="101" t="s">
        <v>121</v>
      </c>
    </row>
    <row r="15" spans="1:15" ht="16.5" customHeight="1" x14ac:dyDescent="0.3">
      <c r="I15" s="101"/>
      <c r="K15" s="99"/>
      <c r="L15" s="101" t="s">
        <v>109</v>
      </c>
      <c r="M15" s="101" t="s">
        <v>146</v>
      </c>
    </row>
    <row r="16" spans="1:15" ht="16.5" customHeight="1" x14ac:dyDescent="0.3">
      <c r="I16" s="101"/>
      <c r="L16" s="126" t="s">
        <v>185</v>
      </c>
    </row>
    <row r="17" spans="2:12" ht="16.5" customHeight="1" x14ac:dyDescent="0.3">
      <c r="I17" s="101"/>
      <c r="L17" s="101" t="s">
        <v>90</v>
      </c>
    </row>
    <row r="18" spans="2:12" ht="16.5" customHeight="1" x14ac:dyDescent="0.3">
      <c r="I18" s="101"/>
      <c r="L18" s="101" t="s">
        <v>110</v>
      </c>
    </row>
    <row r="19" spans="2:12" ht="16.5" customHeight="1" x14ac:dyDescent="0.3">
      <c r="L19" s="126" t="s">
        <v>187</v>
      </c>
    </row>
    <row r="20" spans="2:12" ht="16.5" customHeight="1" x14ac:dyDescent="0.3">
      <c r="L20" s="126" t="s">
        <v>186</v>
      </c>
    </row>
    <row r="21" spans="2:12" ht="16.5" customHeight="1" x14ac:dyDescent="0.3">
      <c r="L21" s="101" t="s">
        <v>111</v>
      </c>
    </row>
    <row r="22" spans="2:12" ht="16.5" customHeight="1" x14ac:dyDescent="0.3">
      <c r="L22" s="101" t="s">
        <v>155</v>
      </c>
    </row>
    <row r="23" spans="2:12" ht="16.5" customHeight="1" x14ac:dyDescent="0.3">
      <c r="D23" s="91"/>
      <c r="F23" s="91"/>
      <c r="L23" s="101" t="s">
        <v>112</v>
      </c>
    </row>
    <row r="24" spans="2:12" ht="16.5" customHeight="1" x14ac:dyDescent="0.3">
      <c r="L24" s="101" t="s">
        <v>156</v>
      </c>
    </row>
    <row r="25" spans="2:12" ht="16.5" customHeight="1" x14ac:dyDescent="0.3">
      <c r="E25" s="91"/>
      <c r="G25" s="91"/>
      <c r="L25" s="101" t="s">
        <v>75</v>
      </c>
    </row>
    <row r="26" spans="2:12" ht="16.5" customHeight="1" x14ac:dyDescent="0.3">
      <c r="B26" s="91"/>
      <c r="H26" s="91"/>
      <c r="L26" s="101" t="s">
        <v>157</v>
      </c>
    </row>
    <row r="27" spans="2:12" ht="16.5" customHeight="1" x14ac:dyDescent="0.3">
      <c r="C27" s="91"/>
      <c r="L27" s="101" t="s">
        <v>113</v>
      </c>
    </row>
    <row r="28" spans="2:12" ht="16.5" customHeight="1" x14ac:dyDescent="0.3">
      <c r="L28" s="126" t="s">
        <v>188</v>
      </c>
    </row>
    <row r="29" spans="2:12" ht="16.5" customHeight="1" x14ac:dyDescent="0.3">
      <c r="L29" s="101" t="s">
        <v>158</v>
      </c>
    </row>
    <row r="30" spans="2:12" ht="16.5" customHeight="1" x14ac:dyDescent="0.3">
      <c r="L30" s="101" t="s">
        <v>159</v>
      </c>
    </row>
    <row r="31" spans="2:12" ht="16.5" customHeight="1" x14ac:dyDescent="0.3">
      <c r="L31" s="101" t="s">
        <v>190</v>
      </c>
    </row>
    <row r="32" spans="2:12" ht="16.5" customHeight="1" x14ac:dyDescent="0.3">
      <c r="L32" s="101" t="s">
        <v>189</v>
      </c>
    </row>
    <row r="33" spans="12:15" ht="16.5" customHeight="1" x14ac:dyDescent="0.3">
      <c r="L33" s="101" t="s">
        <v>114</v>
      </c>
    </row>
    <row r="34" spans="12:15" ht="16.5" customHeight="1" x14ac:dyDescent="0.3">
      <c r="L34" s="101" t="s">
        <v>115</v>
      </c>
      <c r="O34" s="98" t="s">
        <v>129</v>
      </c>
    </row>
    <row r="35" spans="12:15" ht="16.5" customHeight="1" x14ac:dyDescent="0.3">
      <c r="L35" s="101" t="s">
        <v>116</v>
      </c>
      <c r="O35" s="98" t="s">
        <v>130</v>
      </c>
    </row>
    <row r="36" spans="12:15" ht="16.5" customHeight="1" x14ac:dyDescent="0.3">
      <c r="L36" s="101" t="s">
        <v>160</v>
      </c>
      <c r="O36" s="98" t="s">
        <v>131</v>
      </c>
    </row>
    <row r="37" spans="12:15" ht="16.5" customHeight="1" x14ac:dyDescent="0.3">
      <c r="L37" s="101" t="s">
        <v>161</v>
      </c>
      <c r="O37" s="98" t="s">
        <v>132</v>
      </c>
    </row>
    <row r="38" spans="12:15" ht="16.5" customHeight="1" x14ac:dyDescent="0.3">
      <c r="L38" s="101" t="s">
        <v>24</v>
      </c>
      <c r="O38" s="98" t="s">
        <v>133</v>
      </c>
    </row>
    <row r="39" spans="12:15" ht="16.5" customHeight="1" x14ac:dyDescent="0.3">
      <c r="L39" s="101" t="s">
        <v>117</v>
      </c>
      <c r="O39" s="98" t="s">
        <v>194</v>
      </c>
    </row>
    <row r="40" spans="12:15" ht="16.5" customHeight="1" x14ac:dyDescent="0.3">
      <c r="L40" s="101" t="s">
        <v>162</v>
      </c>
      <c r="O40" s="98" t="s">
        <v>134</v>
      </c>
    </row>
    <row r="41" spans="12:15" ht="16.5" customHeight="1" x14ac:dyDescent="0.3">
      <c r="L41" s="101" t="s">
        <v>79</v>
      </c>
    </row>
    <row r="42" spans="12:15" ht="16.5" customHeight="1" x14ac:dyDescent="0.3">
      <c r="L42" s="126" t="s">
        <v>179</v>
      </c>
    </row>
    <row r="43" spans="12:15" ht="16.5" customHeight="1" x14ac:dyDescent="0.3">
      <c r="L43" s="101" t="s">
        <v>163</v>
      </c>
    </row>
    <row r="44" spans="12:15" ht="16.5" customHeight="1" x14ac:dyDescent="0.3">
      <c r="L44" s="101" t="s">
        <v>8</v>
      </c>
    </row>
    <row r="45" spans="12:15" ht="16.5" customHeight="1" x14ac:dyDescent="0.3">
      <c r="L45" s="101" t="s">
        <v>164</v>
      </c>
    </row>
    <row r="46" spans="12:15" ht="16.5" customHeight="1" x14ac:dyDescent="0.3">
      <c r="L46" s="101" t="s">
        <v>118</v>
      </c>
    </row>
    <row r="47" spans="12:15" ht="16.5" customHeight="1" x14ac:dyDescent="0.3">
      <c r="L47" s="101" t="s">
        <v>165</v>
      </c>
    </row>
    <row r="48" spans="12:15" ht="16.5" customHeight="1" x14ac:dyDescent="0.3">
      <c r="L48" s="101" t="s">
        <v>78</v>
      </c>
    </row>
    <row r="49" spans="12:12" ht="16.5" customHeight="1" x14ac:dyDescent="0.3">
      <c r="L49" s="101" t="s">
        <v>119</v>
      </c>
    </row>
    <row r="50" spans="12:12" ht="16.5" customHeight="1" x14ac:dyDescent="0.3">
      <c r="L50" s="126" t="s">
        <v>191</v>
      </c>
    </row>
    <row r="51" spans="12:12" ht="16.5" customHeight="1" x14ac:dyDescent="0.3">
      <c r="L51" s="126" t="s">
        <v>192</v>
      </c>
    </row>
    <row r="52" spans="12:12" ht="16.5" customHeight="1" x14ac:dyDescent="0.3">
      <c r="L52" s="101" t="s">
        <v>144</v>
      </c>
    </row>
    <row r="53" spans="12:12" ht="16.5" customHeight="1" x14ac:dyDescent="0.3">
      <c r="L53" s="101"/>
    </row>
    <row r="54" spans="12:12" ht="16.5" customHeight="1" x14ac:dyDescent="0.3">
      <c r="L54" s="101"/>
    </row>
    <row r="55" spans="12:12" ht="16.5" customHeight="1" x14ac:dyDescent="0.3">
      <c r="L55" s="101"/>
    </row>
    <row r="56" spans="12:12" ht="16.5" customHeight="1" x14ac:dyDescent="0.3">
      <c r="L56" s="101"/>
    </row>
    <row r="57" spans="12:12" ht="16.5" customHeight="1" x14ac:dyDescent="0.3">
      <c r="L57" s="101"/>
    </row>
    <row r="58" spans="12:12" ht="16.5" customHeight="1" x14ac:dyDescent="0.3">
      <c r="L58" s="101"/>
    </row>
    <row r="59" spans="12:12" ht="16.5" customHeight="1" x14ac:dyDescent="0.3">
      <c r="L59" s="101"/>
    </row>
    <row r="60" spans="12:12" ht="16.5" customHeight="1" x14ac:dyDescent="0.3">
      <c r="L60" s="101"/>
    </row>
    <row r="61" spans="12:12" ht="16.5" customHeight="1" x14ac:dyDescent="0.3">
      <c r="L61" s="101"/>
    </row>
    <row r="62" spans="12:12" ht="16.5" customHeight="1" x14ac:dyDescent="0.3">
      <c r="L62" s="101"/>
    </row>
    <row r="63" spans="12:12" ht="16.5" customHeight="1" x14ac:dyDescent="0.3">
      <c r="L63" s="101"/>
    </row>
    <row r="64" spans="12:12" ht="16.5" customHeight="1" x14ac:dyDescent="0.3">
      <c r="L64" s="101"/>
    </row>
  </sheetData>
  <autoFilter ref="A1:B8" xr:uid="{00000000-0009-0000-0000-000003000000}"/>
  <sortState xmlns:xlrd2="http://schemas.microsoft.com/office/spreadsheetml/2017/richdata2" ref="E2:E5">
    <sortCondition ref="E2"/>
  </sortState>
  <phoneticPr fontId="27" type="noConversion"/>
  <pageMargins left="0.25" right="0.25" top="0.5" bottom="0.5" header="0.3" footer="0.3"/>
  <pageSetup scale="26" orientation="portrait" useFirstPageNumber="1" r:id="rId1"/>
  <headerFooter scaleWithDoc="0" alignWithMargins="0">
    <oddHeader>&amp;C&amp;14DBH Services</oddHeader>
    <oddFooter>&amp;C&amp;P of &amp;N</oddFoot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9028382F55C9044BEC8C2669254D3CB" ma:contentTypeVersion="7" ma:contentTypeDescription="" ma:contentTypeScope="" ma:versionID="e301870170b66ed2e8148275b3435eda">
  <xsd:schema xmlns:xsd="http://www.w3.org/2001/XMLSchema" xmlns:xs="http://www.w3.org/2001/XMLSchema" xmlns:p="http://schemas.microsoft.com/office/2006/metadata/properties" xmlns:ns2="32249c65-da49-47e9-984a-f0159a6f027c" xmlns:ns3="2ddc1c5e-3404-4965-907f-d381ec30a3ea" targetNamespace="http://schemas.microsoft.com/office/2006/metadata/properties" ma:root="true" ma:fieldsID="ff491dcab803321730d90d66085be1c6" ns2:_="" ns3:_="">
    <xsd:import namespace="32249c65-da49-47e9-984a-f0159a6f027c"/>
    <xsd:import namespace="2ddc1c5e-3404-4965-907f-d381ec30a3ea"/>
    <xsd:element name="properties">
      <xsd:complexType>
        <xsd:sequence>
          <xsd:element name="documentManagement">
            <xsd:complexType>
              <xsd:all>
                <xsd:element ref="ns2:DHHSInternetDivision" minOccurs="0"/>
                <xsd:element ref="ns2:DHHSInternetTopic" minOccurs="0"/>
                <xsd:element ref="ns2:DHHSInternetPCM" minOccurs="0"/>
                <xsd:element ref="ns2:DHHSInternetWCP" minOccurs="0"/>
                <xsd:element ref="ns3:Category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8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9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10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11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c1c5e-3404-4965-907f-d381ec30a3ea" elementFormDefault="qualified">
    <xsd:import namespace="http://schemas.microsoft.com/office/2006/documentManagement/types"/>
    <xsd:import namespace="http://schemas.microsoft.com/office/infopath/2007/PartnerControls"/>
    <xsd:element name="Category" ma:index="12" ma:displayName="Category" ma:default="General" ma:format="Dropdown" ma:internalName="Category" ma:readOnly="false">
      <xsd:simpleType>
        <xsd:restriction base="dms:Choice">
          <xsd:enumeration value="MH Advisory"/>
          <xsd:enumeration value="SUD Advisory"/>
          <xsd:enumeration value="SOC Leadership"/>
          <xsd:enumeration value="Peoples Council"/>
          <xsd:enumeration value="Prevention Advisory"/>
          <xsd:enumeration value="MH Commit"/>
          <xsd:enumeration value="Suicide"/>
          <xsd:enumeration value="Epi"/>
          <xsd:enumeration value="Opioid"/>
          <xsd:enumeration value="OCA"/>
          <xsd:enumeration value="General"/>
          <xsd:enumeration value="Regional Cen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ddc1c5e-3404-4965-907f-d381ec30a3ea">General</Category>
    <DHHSInternetTopic xmlns="32249c65-da49-47e9-984a-f0159a6f027c" xsi:nil="true"/>
    <DHHSInternetPCM xmlns="32249c65-da49-47e9-984a-f0159a6f027c"/>
    <DHHSInternetDivision xmlns="32249c65-da49-47e9-984a-f0159a6f027c">Behavioral Health</DHHSInternetDivision>
    <DHHSInternetWCP xmlns="32249c65-da49-47e9-984a-f0159a6f027c"/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C2C489D-671D-4AD1-BAE7-89E9862D46DE}"/>
</file>

<file path=customXml/itemProps2.xml><?xml version="1.0" encoding="utf-8"?>
<ds:datastoreItem xmlns:ds="http://schemas.openxmlformats.org/officeDocument/2006/customXml" ds:itemID="{30476D27-05E3-4A35-AA0C-7E0D7EE9EC47}"/>
</file>

<file path=customXml/itemProps3.xml><?xml version="1.0" encoding="utf-8"?>
<ds:datastoreItem xmlns:ds="http://schemas.openxmlformats.org/officeDocument/2006/customXml" ds:itemID="{0450034E-1CEC-403E-A847-1929EC865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Shift Approval</vt:lpstr>
      <vt:lpstr>Shift Acknowledge</vt:lpstr>
      <vt:lpstr>Instructions</vt:lpstr>
      <vt:lpstr>Lists</vt:lpstr>
      <vt:lpstr>CAT</vt:lpstr>
      <vt:lpstr>CATII</vt:lpstr>
      <vt:lpstr>EMG</vt:lpstr>
      <vt:lpstr>IP</vt:lpstr>
      <vt:lpstr>MOD</vt:lpstr>
      <vt:lpstr>NRES</vt:lpstr>
      <vt:lpstr>PRE</vt:lpstr>
      <vt:lpstr>RES</vt:lpstr>
      <vt:lpstr>RGN</vt:lpstr>
      <vt:lpstr>Select_One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Jude Dean</dc:creator>
  <cp:lastModifiedBy>Pat Roberts</cp:lastModifiedBy>
  <cp:lastPrinted>2024-11-22T13:52:53Z</cp:lastPrinted>
  <dcterms:created xsi:type="dcterms:W3CDTF">2017-08-28T20:39:01Z</dcterms:created>
  <dcterms:modified xsi:type="dcterms:W3CDTF">2025-02-13T19:02:11Z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0x010100BAD75EA75CD83B45A34259F0B184D02700B9028382F55C9044BEC8C2669254D3CB</vt:lpwstr>
  </property>
  <property fmtid="{D5CDD505-2E9C-101B-9397-08002B2CF9AE}" pid="4" name="Order">
    <vt:r8>57200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