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2.xml" ContentType="application/vnd.ms-excel.contro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ctrlProps/ctrlProp11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.xml" ContentType="application/vnd.ms-excel.control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elissa Leypoldt\Community Health Hubs\Health Systems Change\"/>
    </mc:Choice>
  </mc:AlternateContent>
  <bookViews>
    <workbookView xWindow="0" yWindow="0" windowWidth="19200" windowHeight="7905"/>
  </bookViews>
  <sheets>
    <sheet name="Report" sheetId="1" r:id="rId1"/>
    <sheet name="Descriptions" sheetId="2" state="hidden" r:id="rId2"/>
  </sheets>
  <definedNames>
    <definedName name="_xlnm.Print_Area" localSheetId="0">Report!$A$1:$Q$33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3" i="1"/>
  <c r="E14" i="1"/>
  <c r="E11" i="1"/>
  <c r="M12" i="1"/>
  <c r="M13" i="1"/>
  <c r="M14" i="1"/>
  <c r="M11" i="1"/>
  <c r="H29" i="1" l="1"/>
  <c r="H32" i="1" s="1"/>
  <c r="O14" i="1" l="1"/>
  <c r="O13" i="1"/>
  <c r="O12" i="1"/>
  <c r="O11" i="1"/>
  <c r="G12" i="1"/>
  <c r="G13" i="1"/>
  <c r="G14" i="1"/>
  <c r="G11" i="1"/>
  <c r="O15" i="1" l="1"/>
  <c r="G15" i="1"/>
  <c r="O30" i="1" l="1"/>
  <c r="O32" i="1" l="1"/>
</calcChain>
</file>

<file path=xl/sharedStrings.xml><?xml version="1.0" encoding="utf-8"?>
<sst xmlns="http://schemas.openxmlformats.org/spreadsheetml/2006/main" count="91" uniqueCount="64">
  <si>
    <t>Women's and Mens Health Programs</t>
  </si>
  <si>
    <t>Pay Rate</t>
  </si>
  <si>
    <t>Focus</t>
  </si>
  <si>
    <t>Total Pay</t>
  </si>
  <si>
    <t>Activities</t>
  </si>
  <si>
    <t>Hours</t>
  </si>
  <si>
    <t>Evaluation</t>
  </si>
  <si>
    <t>Supervision</t>
  </si>
  <si>
    <t xml:space="preserve">Collaboration/Partnering  </t>
  </si>
  <si>
    <t>Strategic Planning</t>
  </si>
  <si>
    <t>Choose a Primary Activity</t>
  </si>
  <si>
    <t>Staff Type</t>
  </si>
  <si>
    <t>Navigation - Breast and Cervical</t>
  </si>
  <si>
    <t>Outreach - B&amp;C Screening</t>
  </si>
  <si>
    <t>Outreach - Reaching Priority Populations</t>
  </si>
  <si>
    <t>Review - Navigation Activity</t>
  </si>
  <si>
    <t>Choose a Focus</t>
  </si>
  <si>
    <t>Date Range:</t>
  </si>
  <si>
    <t>Activities captured must be relevant to work to improve health outcomes for preventive screening within communities</t>
  </si>
  <si>
    <t># Staff</t>
  </si>
  <si>
    <t>Pay</t>
  </si>
  <si>
    <t>Community Health Worker</t>
  </si>
  <si>
    <t>Community Health Educator</t>
  </si>
  <si>
    <t>Program Director/Director</t>
  </si>
  <si>
    <t>-</t>
  </si>
  <si>
    <t xml:space="preserve">     </t>
  </si>
  <si>
    <t>Program Coordinator</t>
  </si>
  <si>
    <t>Fiscal Manager</t>
  </si>
  <si>
    <t>Admistrative Assistant</t>
  </si>
  <si>
    <t>06/30/18-09/29/18</t>
  </si>
  <si>
    <t>Approved line item payments</t>
  </si>
  <si>
    <t>Primary Activity</t>
  </si>
  <si>
    <t>Date</t>
  </si>
  <si>
    <t>Reimbursement</t>
  </si>
  <si>
    <t>Remaining Balance</t>
  </si>
  <si>
    <t>Activity #</t>
  </si>
  <si>
    <t>Health Systems Change Clinics</t>
  </si>
  <si>
    <t>CAPWN</t>
  </si>
  <si>
    <t>Charles Drew Health Center</t>
  </si>
  <si>
    <t>Good Neighbor</t>
  </si>
  <si>
    <t>Heartland Health Center</t>
  </si>
  <si>
    <t>Lincoln Medical Education Partnership</t>
  </si>
  <si>
    <t>Midtown Health Center</t>
  </si>
  <si>
    <t>One World</t>
  </si>
  <si>
    <t>Bluestem</t>
  </si>
  <si>
    <t>FQHC's</t>
  </si>
  <si>
    <t>Choose your location</t>
  </si>
  <si>
    <t>Description of Work Activities from EBI Provider/Clinic Impact Workplan</t>
  </si>
  <si>
    <t>Participation in EBI for Provider/Clinic Impact Project</t>
  </si>
  <si>
    <t>`</t>
  </si>
  <si>
    <t>From City</t>
  </si>
  <si>
    <t>To City</t>
  </si>
  <si>
    <t>Mileage-Purpose</t>
  </si>
  <si>
    <t>Lodging-Purpose</t>
  </si>
  <si>
    <t>Hotel Name</t>
  </si>
  <si>
    <t>Nightly Rate</t>
  </si>
  <si>
    <t>Number of Nights</t>
  </si>
  <si>
    <t>Round Trip Miles</t>
  </si>
  <si>
    <t>Total Reimbursement</t>
  </si>
  <si>
    <t>Physician</t>
  </si>
  <si>
    <t>PA</t>
  </si>
  <si>
    <t>Nurse Practioner</t>
  </si>
  <si>
    <t>Nurse Mgr</t>
  </si>
  <si>
    <t>IT Analyst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</si>
</sst>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000000"/>
      <name val="Segoe UI"/>
      <family val="2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20"/>
      <color rgb="FF0D8DA7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b/>
      <sz val="20"/>
      <color rgb="FFDD23BA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62D99"/>
        <bgColor indexed="64"/>
      </patternFill>
    </fill>
    <fill>
      <patternFill patternType="solid">
        <fgColor rgb="FFF3E5EF"/>
        <bgColor indexed="64"/>
      </patternFill>
    </fill>
    <fill>
      <patternFill patternType="solid">
        <fgColor rgb="FFD7F1F5"/>
        <bgColor indexed="64"/>
      </patternFill>
    </fill>
    <fill>
      <patternFill patternType="solid">
        <fgColor rgb="FF0D8DA7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2" tint="-0.499984740745262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indexed="64"/>
      </right>
      <top/>
      <bottom/>
      <diagonal/>
    </border>
    <border>
      <left style="thin">
        <color theme="2" tint="-0.499984740745262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3" xfId="0" applyFont="1" applyBorder="1" applyAlignment="1">
      <alignment horizontal="center" vertical="center"/>
    </xf>
    <xf numFmtId="0" fontId="0" fillId="0" borderId="0" xfId="0" applyFont="1" applyBorder="1"/>
    <xf numFmtId="44" fontId="0" fillId="0" borderId="2" xfId="1" applyFont="1" applyBorder="1" applyAlignment="1">
      <alignment horizontal="center" vertical="center"/>
    </xf>
    <xf numFmtId="44" fontId="7" fillId="0" borderId="6" xfId="1" applyFont="1" applyFill="1" applyBorder="1" applyAlignment="1">
      <alignment horizontal="center" vertical="center"/>
    </xf>
    <xf numFmtId="0" fontId="9" fillId="0" borderId="0" xfId="0" applyFont="1"/>
    <xf numFmtId="44" fontId="6" fillId="2" borderId="6" xfId="1" applyFont="1" applyFill="1" applyBorder="1" applyAlignment="1">
      <alignment horizontal="center" vertical="center"/>
    </xf>
    <xf numFmtId="0" fontId="0" fillId="0" borderId="0" xfId="0" applyFont="1" applyFill="1" applyBorder="1"/>
    <xf numFmtId="0" fontId="3" fillId="0" borderId="0" xfId="0" applyFont="1" applyAlignment="1">
      <alignment vertical="center"/>
    </xf>
    <xf numFmtId="44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8" xfId="0" applyFont="1" applyBorder="1"/>
    <xf numFmtId="0" fontId="0" fillId="0" borderId="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wrapText="1"/>
    </xf>
    <xf numFmtId="44" fontId="0" fillId="3" borderId="2" xfId="1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vertical="center"/>
    </xf>
    <xf numFmtId="0" fontId="6" fillId="3" borderId="36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4" fontId="0" fillId="3" borderId="34" xfId="0" applyNumberFormat="1" applyFont="1" applyFill="1" applyBorder="1" applyAlignment="1">
      <alignment horizontal="center"/>
    </xf>
    <xf numFmtId="0" fontId="0" fillId="4" borderId="34" xfId="0" applyFont="1" applyFill="1" applyBorder="1" applyAlignment="1">
      <alignment horizontal="center"/>
    </xf>
    <xf numFmtId="44" fontId="0" fillId="0" borderId="16" xfId="1" applyFont="1" applyBorder="1" applyAlignment="1">
      <alignment horizontal="center" vertical="center"/>
    </xf>
    <xf numFmtId="0" fontId="0" fillId="0" borderId="45" xfId="0" applyFont="1" applyBorder="1" applyAlignment="1">
      <alignment horizontal="left"/>
    </xf>
    <xf numFmtId="0" fontId="0" fillId="3" borderId="45" xfId="0" applyFont="1" applyFill="1" applyBorder="1" applyAlignment="1">
      <alignment horizontal="left"/>
    </xf>
    <xf numFmtId="0" fontId="0" fillId="4" borderId="45" xfId="0" applyFont="1" applyFill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14" fontId="0" fillId="0" borderId="3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0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44" fontId="0" fillId="0" borderId="0" xfId="1" applyFont="1" applyFill="1" applyBorder="1" applyAlignment="1">
      <alignment vertical="center"/>
    </xf>
    <xf numFmtId="44" fontId="0" fillId="0" borderId="0" xfId="0" applyNumberFormat="1" applyFont="1" applyFill="1" applyBorder="1" applyAlignment="1">
      <alignment vertical="center"/>
    </xf>
    <xf numFmtId="44" fontId="0" fillId="3" borderId="20" xfId="1" applyFont="1" applyFill="1" applyBorder="1" applyAlignment="1">
      <alignment horizontal="center" vertical="center"/>
    </xf>
    <xf numFmtId="44" fontId="18" fillId="2" borderId="1" xfId="0" applyNumberFormat="1" applyFont="1" applyFill="1" applyBorder="1" applyAlignment="1">
      <alignment vertical="center"/>
    </xf>
    <xf numFmtId="0" fontId="0" fillId="0" borderId="34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0" fillId="0" borderId="3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14" fontId="0" fillId="3" borderId="49" xfId="0" applyNumberFormat="1" applyFont="1" applyFill="1" applyBorder="1" applyAlignment="1">
      <alignment horizontal="left" wrapText="1"/>
    </xf>
    <xf numFmtId="0" fontId="0" fillId="0" borderId="50" xfId="0" applyFont="1" applyBorder="1" applyAlignment="1">
      <alignment horizontal="left" wrapText="1"/>
    </xf>
    <xf numFmtId="0" fontId="0" fillId="3" borderId="51" xfId="0" applyFont="1" applyFill="1" applyBorder="1" applyAlignment="1">
      <alignment horizontal="left" wrapText="1"/>
    </xf>
    <xf numFmtId="44" fontId="0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4" fontId="0" fillId="0" borderId="34" xfId="1" applyFont="1" applyBorder="1" applyAlignment="1">
      <alignment horizontal="center" vertical="center"/>
    </xf>
    <xf numFmtId="44" fontId="0" fillId="3" borderId="34" xfId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/>
    </xf>
    <xf numFmtId="44" fontId="0" fillId="0" borderId="34" xfId="1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3" borderId="9" xfId="0" applyFont="1" applyFill="1" applyBorder="1" applyAlignment="1">
      <alignment horizontal="left"/>
    </xf>
    <xf numFmtId="44" fontId="21" fillId="0" borderId="0" xfId="0" applyNumberFormat="1" applyFont="1" applyFill="1" applyBorder="1" applyAlignment="1">
      <alignment vertical="center"/>
    </xf>
    <xf numFmtId="0" fontId="0" fillId="0" borderId="53" xfId="0" applyFont="1" applyBorder="1" applyAlignment="1">
      <alignment horizontal="center"/>
    </xf>
    <xf numFmtId="0" fontId="0" fillId="3" borderId="53" xfId="0" applyFont="1" applyFill="1" applyBorder="1" applyAlignment="1">
      <alignment horizontal="center"/>
    </xf>
    <xf numFmtId="0" fontId="0" fillId="4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27" xfId="0" applyNumberFormat="1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right" vertical="center"/>
    </xf>
    <xf numFmtId="0" fontId="20" fillId="6" borderId="8" xfId="0" applyFont="1" applyFill="1" applyBorder="1" applyAlignment="1">
      <alignment horizontal="center" vertical="center"/>
    </xf>
    <xf numFmtId="0" fontId="5" fillId="9" borderId="43" xfId="0" applyFont="1" applyFill="1" applyBorder="1" applyAlignment="1">
      <alignment vertical="center"/>
    </xf>
    <xf numFmtId="0" fontId="5" fillId="9" borderId="17" xfId="0" applyFont="1" applyFill="1" applyBorder="1" applyAlignment="1">
      <alignment vertical="center"/>
    </xf>
    <xf numFmtId="0" fontId="5" fillId="9" borderId="18" xfId="0" applyFont="1" applyFill="1" applyBorder="1" applyAlignment="1">
      <alignment vertical="center"/>
    </xf>
    <xf numFmtId="0" fontId="2" fillId="8" borderId="44" xfId="0" applyFont="1" applyFill="1" applyBorder="1" applyAlignment="1">
      <alignment horizontal="left" vertical="center" wrapText="1"/>
    </xf>
    <xf numFmtId="0" fontId="6" fillId="8" borderId="52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left" vertical="center" wrapText="1"/>
    </xf>
    <xf numFmtId="0" fontId="2" fillId="8" borderId="27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6" fillId="7" borderId="35" xfId="0" applyFont="1" applyFill="1" applyBorder="1" applyAlignment="1">
      <alignment horizontal="right" vertical="center"/>
    </xf>
    <xf numFmtId="0" fontId="6" fillId="7" borderId="16" xfId="0" applyFont="1" applyFill="1" applyBorder="1" applyAlignment="1">
      <alignment horizontal="right" vertical="center"/>
    </xf>
    <xf numFmtId="0" fontId="0" fillId="0" borderId="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5" borderId="38" xfId="0" applyFont="1" applyFill="1" applyBorder="1" applyAlignment="1">
      <alignment horizontal="center" textRotation="90"/>
    </xf>
    <xf numFmtId="0" fontId="0" fillId="5" borderId="39" xfId="0" applyFont="1" applyFill="1" applyBorder="1" applyAlignment="1">
      <alignment horizontal="center" textRotation="90"/>
    </xf>
    <xf numFmtId="0" fontId="0" fillId="5" borderId="40" xfId="0" applyFont="1" applyFill="1" applyBorder="1" applyAlignment="1">
      <alignment horizontal="center" textRotation="90"/>
    </xf>
    <xf numFmtId="0" fontId="20" fillId="6" borderId="26" xfId="0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30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0" fillId="0" borderId="3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0" fillId="0" borderId="0" xfId="0" applyFont="1" applyBorder="1" applyAlignment="1">
      <alignment horizontal="right" vertical="center" wrapText="1"/>
    </xf>
    <xf numFmtId="0" fontId="0" fillId="5" borderId="43" xfId="0" applyFont="1" applyFill="1" applyBorder="1" applyAlignment="1">
      <alignment horizontal="center" textRotation="90"/>
    </xf>
    <xf numFmtId="0" fontId="0" fillId="5" borderId="24" xfId="0" applyFont="1" applyFill="1" applyBorder="1" applyAlignment="1">
      <alignment horizontal="center" textRotation="90"/>
    </xf>
    <xf numFmtId="0" fontId="0" fillId="5" borderId="46" xfId="0" applyFont="1" applyFill="1" applyBorder="1" applyAlignment="1">
      <alignment horizontal="center" textRotation="90"/>
    </xf>
    <xf numFmtId="0" fontId="2" fillId="8" borderId="21" xfId="0" applyFont="1" applyFill="1" applyBorder="1" applyAlignment="1">
      <alignment horizontal="center" vertical="center"/>
    </xf>
    <xf numFmtId="0" fontId="2" fillId="8" borderId="36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/>
    </xf>
    <xf numFmtId="44" fontId="0" fillId="3" borderId="34" xfId="1" applyFont="1" applyFill="1" applyBorder="1" applyAlignment="1">
      <alignment horizontal="center" vertical="center"/>
    </xf>
    <xf numFmtId="44" fontId="0" fillId="3" borderId="0" xfId="1" applyFont="1" applyFill="1" applyBorder="1" applyAlignment="1">
      <alignment horizontal="center" vertical="center"/>
    </xf>
    <xf numFmtId="44" fontId="0" fillId="3" borderId="13" xfId="1" applyFont="1" applyFill="1" applyBorder="1" applyAlignment="1">
      <alignment horizontal="center" vertical="center"/>
    </xf>
    <xf numFmtId="44" fontId="1" fillId="0" borderId="34" xfId="1" applyFont="1" applyFill="1" applyBorder="1" applyAlignment="1">
      <alignment horizontal="center" vertical="center"/>
    </xf>
    <xf numFmtId="44" fontId="1" fillId="0" borderId="0" xfId="1" applyFont="1" applyFill="1" applyBorder="1" applyAlignment="1">
      <alignment horizontal="center" vertical="center"/>
    </xf>
    <xf numFmtId="44" fontId="1" fillId="0" borderId="13" xfId="1" applyFont="1" applyFill="1" applyBorder="1" applyAlignment="1">
      <alignment horizontal="center" vertical="center"/>
    </xf>
    <xf numFmtId="44" fontId="1" fillId="3" borderId="3" xfId="1" applyFont="1" applyFill="1" applyBorder="1" applyAlignment="1">
      <alignment horizontal="center" vertical="center"/>
    </xf>
    <xf numFmtId="44" fontId="1" fillId="3" borderId="12" xfId="1" applyFont="1" applyFill="1" applyBorder="1" applyAlignment="1">
      <alignment horizontal="center" vertical="center"/>
    </xf>
    <xf numFmtId="44" fontId="1" fillId="3" borderId="48" xfId="1" applyFont="1" applyFill="1" applyBorder="1" applyAlignment="1">
      <alignment horizontal="center" vertical="center"/>
    </xf>
    <xf numFmtId="44" fontId="6" fillId="2" borderId="29" xfId="1" applyFont="1" applyFill="1" applyBorder="1" applyAlignment="1">
      <alignment horizontal="center" vertical="center"/>
    </xf>
    <xf numFmtId="44" fontId="6" fillId="2" borderId="15" xfId="1" applyFont="1" applyFill="1" applyBorder="1" applyAlignment="1">
      <alignment horizontal="center" vertical="center"/>
    </xf>
    <xf numFmtId="44" fontId="6" fillId="2" borderId="30" xfId="1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center"/>
    </xf>
    <xf numFmtId="0" fontId="6" fillId="8" borderId="26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44" fontId="0" fillId="0" borderId="34" xfId="1" applyFont="1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44" fontId="0" fillId="0" borderId="13" xfId="1" applyFont="1" applyBorder="1" applyAlignment="1">
      <alignment horizontal="center" vertical="center"/>
    </xf>
    <xf numFmtId="0" fontId="1" fillId="0" borderId="42" xfId="1" applyNumberFormat="1" applyFont="1" applyFill="1" applyBorder="1" applyAlignment="1">
      <alignment horizontal="center" vertical="center"/>
    </xf>
    <xf numFmtId="0" fontId="1" fillId="0" borderId="14" xfId="1" applyNumberFormat="1" applyFont="1" applyFill="1" applyBorder="1" applyAlignment="1">
      <alignment horizontal="center" vertical="center"/>
    </xf>
    <xf numFmtId="0" fontId="1" fillId="0" borderId="47" xfId="1" applyNumberFormat="1" applyFont="1" applyFill="1" applyBorder="1" applyAlignment="1">
      <alignment horizontal="center" vertical="center"/>
    </xf>
    <xf numFmtId="0" fontId="1" fillId="3" borderId="34" xfId="1" applyNumberFormat="1" applyFont="1" applyFill="1" applyBorder="1" applyAlignment="1">
      <alignment horizontal="center" vertical="center"/>
    </xf>
    <xf numFmtId="0" fontId="1" fillId="3" borderId="0" xfId="1" applyNumberFormat="1" applyFont="1" applyFill="1" applyBorder="1" applyAlignment="1">
      <alignment horizontal="center" vertical="center"/>
    </xf>
    <xf numFmtId="0" fontId="1" fillId="3" borderId="13" xfId="1" applyNumberFormat="1" applyFont="1" applyFill="1" applyBorder="1" applyAlignment="1">
      <alignment horizontal="center" vertical="center"/>
    </xf>
    <xf numFmtId="0" fontId="15" fillId="0" borderId="0" xfId="0" applyFont="1" applyAlignment="1" applyProtection="1">
      <alignment horizontal="right"/>
      <protection locked="0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 applyProtection="1">
      <alignment horizontal="left"/>
      <protection locked="0"/>
    </xf>
    <xf numFmtId="0" fontId="6" fillId="7" borderId="19" xfId="0" applyFont="1" applyFill="1" applyBorder="1" applyAlignment="1">
      <alignment horizontal="right" vertical="center" wrapText="1"/>
    </xf>
    <xf numFmtId="0" fontId="6" fillId="7" borderId="31" xfId="0" applyFont="1" applyFill="1" applyBorder="1" applyAlignment="1">
      <alignment horizontal="right" vertical="center" wrapText="1"/>
    </xf>
    <xf numFmtId="0" fontId="6" fillId="7" borderId="41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Border="1" applyAlignment="1">
      <alignment horizontal="center"/>
    </xf>
    <xf numFmtId="0" fontId="8" fillId="0" borderId="0" xfId="0" applyFont="1" applyAlignment="1"/>
    <xf numFmtId="0" fontId="16" fillId="0" borderId="0" xfId="0" applyFont="1" applyAlignment="1">
      <alignment horizontal="right"/>
    </xf>
    <xf numFmtId="0" fontId="5" fillId="0" borderId="0" xfId="0" applyFont="1" applyFill="1" applyBorder="1" applyAlignment="1"/>
    <xf numFmtId="0" fontId="17" fillId="0" borderId="0" xfId="0" applyFont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8" borderId="27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left"/>
    </xf>
    <xf numFmtId="0" fontId="0" fillId="3" borderId="33" xfId="0" applyFont="1" applyFill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7" fillId="0" borderId="0" xfId="0" applyFont="1" applyBorder="1" applyAlignment="1">
      <alignment horizontal="right" vertical="center" wrapText="1"/>
    </xf>
    <xf numFmtId="0" fontId="14" fillId="0" borderId="25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 wrapText="1"/>
    </xf>
    <xf numFmtId="0" fontId="14" fillId="0" borderId="9" xfId="0" applyFont="1" applyBorder="1" applyAlignment="1">
      <alignment horizontal="right" vertical="center" wrapText="1"/>
    </xf>
    <xf numFmtId="0" fontId="0" fillId="3" borderId="3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center"/>
    </xf>
    <xf numFmtId="0" fontId="0" fillId="4" borderId="3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" fillId="0" borderId="34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13" xfId="1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7F1F5"/>
      <color rgb="FF0D8DA7"/>
      <color rgb="FF962D99"/>
      <color rgb="FFF3E5EF"/>
      <color rgb="FFDD23BA"/>
      <color rgb="FF0FA8C7"/>
      <color rgb="FFC3EAEF"/>
      <color rgb="FFEEB7F7"/>
      <color rgb="FFF2F8EE"/>
      <color rgb="FFE2D5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</xdr:row>
          <xdr:rowOff>257175</xdr:rowOff>
        </xdr:from>
        <xdr:to>
          <xdr:col>6</xdr:col>
          <xdr:colOff>142875</xdr:colOff>
          <xdr:row>6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Navigation - Breast and Cervical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5</xdr:row>
          <xdr:rowOff>200025</xdr:rowOff>
        </xdr:from>
        <xdr:to>
          <xdr:col>6</xdr:col>
          <xdr:colOff>190500</xdr:colOff>
          <xdr:row>6</xdr:row>
          <xdr:rowOff>171450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Outreach - B&amp;C Screening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6</xdr:row>
          <xdr:rowOff>171450</xdr:rowOff>
        </xdr:from>
        <xdr:to>
          <xdr:col>6</xdr:col>
          <xdr:colOff>190500</xdr:colOff>
          <xdr:row>7</xdr:row>
          <xdr:rowOff>152400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Outreach - Reaching Priority Populations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7</xdr:row>
          <xdr:rowOff>171450</xdr:rowOff>
        </xdr:from>
        <xdr:to>
          <xdr:col>6</xdr:col>
          <xdr:colOff>190500</xdr:colOff>
          <xdr:row>8</xdr:row>
          <xdr:rowOff>133350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Review - Navigation Activity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4</xdr:row>
          <xdr:rowOff>257175</xdr:rowOff>
        </xdr:from>
        <xdr:to>
          <xdr:col>14</xdr:col>
          <xdr:colOff>581025</xdr:colOff>
          <xdr:row>6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Navigation - Breast and Cervical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5</xdr:row>
          <xdr:rowOff>200025</xdr:rowOff>
        </xdr:from>
        <xdr:to>
          <xdr:col>14</xdr:col>
          <xdr:colOff>581025</xdr:colOff>
          <xdr:row>6</xdr:row>
          <xdr:rowOff>171450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Outreach - B&amp;C Screening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6</xdr:row>
          <xdr:rowOff>171450</xdr:rowOff>
        </xdr:from>
        <xdr:to>
          <xdr:col>14</xdr:col>
          <xdr:colOff>581025</xdr:colOff>
          <xdr:row>7</xdr:row>
          <xdr:rowOff>152400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Outreach - Reaching Priority Populations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7</xdr:row>
          <xdr:rowOff>171450</xdr:rowOff>
        </xdr:from>
        <xdr:to>
          <xdr:col>14</xdr:col>
          <xdr:colOff>581025</xdr:colOff>
          <xdr:row>8</xdr:row>
          <xdr:rowOff>133350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Review - Navigation Activity</a:t>
              </a:r>
            </a:p>
          </xdr:txBody>
        </xdr:sp>
        <xdr:clientData/>
      </xdr:twoCellAnchor>
    </mc:Choice>
    <mc:Fallback/>
  </mc:AlternateContent>
  <xdr:twoCellAnchor>
    <xdr:from>
      <xdr:col>13</xdr:col>
      <xdr:colOff>462403</xdr:colOff>
      <xdr:row>26</xdr:row>
      <xdr:rowOff>97734</xdr:rowOff>
    </xdr:from>
    <xdr:to>
      <xdr:col>15</xdr:col>
      <xdr:colOff>41412</xdr:colOff>
      <xdr:row>27</xdr:row>
      <xdr:rowOff>300777</xdr:rowOff>
    </xdr:to>
    <xdr:grpSp>
      <xdr:nvGrpSpPr>
        <xdr:cNvPr id="2" name="Group 1"/>
        <xdr:cNvGrpSpPr/>
      </xdr:nvGrpSpPr>
      <xdr:grpSpPr>
        <a:xfrm>
          <a:off x="11122120" y="8090451"/>
          <a:ext cx="1376335" cy="401826"/>
          <a:chOff x="10584580" y="8267696"/>
          <a:chExt cx="1559799" cy="41909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85" name="Check Box 61" hidden="1">
                <a:extLst>
                  <a:ext uri="{63B3BB69-23CF-44E3-9099-C40C66FF867C}">
                    <a14:compatExt spid="_x0000_s1085"/>
                  </a:ext>
                </a:extLst>
              </xdr:cNvPr>
              <xdr:cNvSpPr/>
            </xdr:nvSpPr>
            <xdr:spPr bwMode="auto">
              <a:xfrm>
                <a:off x="11915774" y="8267696"/>
                <a:ext cx="20954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86" name="Check Box 62" hidden="1">
                <a:extLst>
                  <a:ext uri="{63B3BB69-23CF-44E3-9099-C40C66FF867C}">
                    <a14:compatExt spid="_x0000_s1086"/>
                  </a:ext>
                </a:extLst>
              </xdr:cNvPr>
              <xdr:cNvSpPr/>
            </xdr:nvSpPr>
            <xdr:spPr bwMode="auto">
              <a:xfrm>
                <a:off x="11915779" y="8467714"/>
                <a:ext cx="228600" cy="2190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0" name="TextBox 9"/>
          <xdr:cNvSpPr txBox="1"/>
        </xdr:nvSpPr>
        <xdr:spPr>
          <a:xfrm>
            <a:off x="10584580" y="8309742"/>
            <a:ext cx="1397547" cy="1409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US" sz="1100"/>
              <a:t>Financial Approval</a:t>
            </a:r>
          </a:p>
        </xdr:txBody>
      </xdr:sp>
      <xdr:sp macro="" textlink="">
        <xdr:nvSpPr>
          <xdr:cNvPr id="35" name="TextBox 34"/>
          <xdr:cNvSpPr txBox="1"/>
        </xdr:nvSpPr>
        <xdr:spPr>
          <a:xfrm>
            <a:off x="10585894" y="8511081"/>
            <a:ext cx="1397547" cy="1379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US" sz="1100"/>
              <a:t>TA Approval</a:t>
            </a:r>
          </a:p>
        </xdr:txBody>
      </xdr:sp>
    </xdr:grpSp>
    <xdr:clientData/>
  </xdr:twoCellAnchor>
  <xdr:twoCellAnchor>
    <xdr:from>
      <xdr:col>10</xdr:col>
      <xdr:colOff>1002196</xdr:colOff>
      <xdr:row>19</xdr:row>
      <xdr:rowOff>107260</xdr:rowOff>
    </xdr:from>
    <xdr:to>
      <xdr:col>16</xdr:col>
      <xdr:colOff>172144</xdr:colOff>
      <xdr:row>21</xdr:row>
      <xdr:rowOff>78685</xdr:rowOff>
    </xdr:to>
    <xdr:grpSp>
      <xdr:nvGrpSpPr>
        <xdr:cNvPr id="3" name="Group 2"/>
        <xdr:cNvGrpSpPr/>
      </xdr:nvGrpSpPr>
      <xdr:grpSpPr>
        <a:xfrm>
          <a:off x="8431696" y="6377195"/>
          <a:ext cx="4255470" cy="426968"/>
          <a:chOff x="8539370" y="6393784"/>
          <a:chExt cx="4255470" cy="42697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93" name="Check Box 69" hidden="1">
                <a:extLst>
                  <a:ext uri="{63B3BB69-23CF-44E3-9099-C40C66FF867C}">
                    <a14:compatExt spid="_x0000_s1093"/>
                  </a:ext>
                </a:extLst>
              </xdr:cNvPr>
              <xdr:cNvSpPr/>
            </xdr:nvSpPr>
            <xdr:spPr bwMode="auto">
              <a:xfrm>
                <a:off x="12381124" y="6393784"/>
                <a:ext cx="413716" cy="4269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6" name="TextBox 15"/>
          <xdr:cNvSpPr txBox="1"/>
        </xdr:nvSpPr>
        <xdr:spPr>
          <a:xfrm>
            <a:off x="8539370" y="6465476"/>
            <a:ext cx="3824199" cy="24280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1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Submission of Success Story Complete </a:t>
            </a:r>
            <a:r>
              <a:rPr lang="en-US" sz="1100" i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(check to confirm)</a:t>
            </a:r>
            <a:endParaRPr lang="en-US">
              <a:solidFill>
                <a:srgbClr val="FF0000"/>
              </a:solidFill>
              <a:effectLst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V41"/>
  <sheetViews>
    <sheetView showGridLines="0" tabSelected="1" zoomScale="115" zoomScaleNormal="115" zoomScaleSheetLayoutView="85" zoomScalePageLayoutView="85" workbookViewId="0">
      <selection activeCell="E34" sqref="E34"/>
    </sheetView>
  </sheetViews>
  <sheetFormatPr defaultColWidth="9.140625" defaultRowHeight="15" x14ac:dyDescent="0.25"/>
  <cols>
    <col min="1" max="1" width="1.140625" style="4" customWidth="1"/>
    <col min="2" max="2" width="14.85546875" style="4" customWidth="1"/>
    <col min="3" max="3" width="26.85546875" style="4" customWidth="1"/>
    <col min="4" max="4" width="9.28515625" style="4" customWidth="1"/>
    <col min="5" max="5" width="15.140625" style="4" customWidth="1"/>
    <col min="6" max="7" width="13" style="5" customWidth="1"/>
    <col min="8" max="8" width="2.42578125" style="5" customWidth="1"/>
    <col min="9" max="9" width="1" style="4" customWidth="1"/>
    <col min="10" max="10" width="14.5703125" style="4" customWidth="1"/>
    <col min="11" max="11" width="27.42578125" style="4" customWidth="1"/>
    <col min="12" max="12" width="9.28515625" style="4" customWidth="1"/>
    <col min="13" max="13" width="11.7109375" style="4" customWidth="1"/>
    <col min="14" max="14" width="10.7109375" style="4" customWidth="1"/>
    <col min="15" max="15" width="16.28515625" style="4" customWidth="1"/>
    <col min="16" max="16" width="0.85546875" style="4" customWidth="1"/>
    <col min="17" max="17" width="9.140625" style="4"/>
    <col min="18" max="18" width="9.140625" style="4" customWidth="1"/>
    <col min="19" max="34" width="9.140625" style="4"/>
    <col min="35" max="35" width="9.140625" style="4" customWidth="1"/>
    <col min="36" max="41" width="9.140625" style="4"/>
    <col min="42" max="42" width="9.140625" style="4" customWidth="1"/>
    <col min="43" max="16384" width="9.140625" style="4"/>
  </cols>
  <sheetData>
    <row r="1" spans="1:15" ht="31.5" customHeight="1" x14ac:dyDescent="0.4">
      <c r="A1" s="161" t="s">
        <v>36</v>
      </c>
      <c r="B1" s="162"/>
      <c r="C1" s="162"/>
      <c r="D1" s="162"/>
      <c r="E1" s="162"/>
      <c r="F1" s="162"/>
      <c r="G1" s="162"/>
      <c r="J1" s="154" t="s">
        <v>46</v>
      </c>
      <c r="K1" s="154"/>
      <c r="L1" s="154"/>
      <c r="M1" s="154"/>
      <c r="N1" s="154"/>
      <c r="O1" s="154"/>
    </row>
    <row r="2" spans="1:15" ht="18.75" customHeight="1" x14ac:dyDescent="0.25">
      <c r="A2" s="160" t="s">
        <v>48</v>
      </c>
      <c r="B2" s="160"/>
      <c r="C2" s="160"/>
      <c r="D2" s="160"/>
      <c r="E2" s="160"/>
      <c r="F2" s="160"/>
      <c r="G2" s="160"/>
      <c r="J2" s="14"/>
      <c r="K2" s="2"/>
      <c r="L2" s="5"/>
      <c r="M2" s="3" t="s">
        <v>17</v>
      </c>
      <c r="N2" s="155" t="s">
        <v>29</v>
      </c>
      <c r="O2" s="155"/>
    </row>
    <row r="3" spans="1:15" ht="18.75" x14ac:dyDescent="0.3">
      <c r="A3" s="164" t="s">
        <v>0</v>
      </c>
      <c r="B3" s="164"/>
      <c r="C3" s="164"/>
      <c r="D3" s="164"/>
      <c r="E3" s="6"/>
      <c r="F3" s="6"/>
      <c r="G3" s="6"/>
      <c r="H3" s="6"/>
      <c r="I3" s="6"/>
      <c r="M3"/>
      <c r="O3" s="53"/>
    </row>
    <row r="4" spans="1:15" ht="12.75" customHeight="1" x14ac:dyDescent="0.35">
      <c r="B4" s="156"/>
      <c r="C4" s="156"/>
      <c r="D4" s="156"/>
    </row>
    <row r="5" spans="1:15" ht="22.5" customHeight="1" thickBot="1" x14ac:dyDescent="0.3">
      <c r="A5" s="35"/>
      <c r="B5" s="163" t="s">
        <v>18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</row>
    <row r="6" spans="1:15" ht="18.75" customHeight="1" x14ac:dyDescent="0.25">
      <c r="A6" s="100"/>
      <c r="B6" s="157" t="s">
        <v>31</v>
      </c>
      <c r="C6" s="115" t="s">
        <v>10</v>
      </c>
      <c r="D6" s="92" t="s">
        <v>2</v>
      </c>
      <c r="E6" s="94"/>
      <c r="F6" s="95"/>
      <c r="G6" s="96"/>
      <c r="H6" s="25"/>
      <c r="I6" s="100"/>
      <c r="J6" s="157" t="s">
        <v>31</v>
      </c>
      <c r="K6" s="115" t="s">
        <v>10</v>
      </c>
      <c r="L6" s="92" t="s">
        <v>2</v>
      </c>
      <c r="M6" s="94"/>
      <c r="N6" s="95"/>
      <c r="O6" s="96"/>
    </row>
    <row r="7" spans="1:15" ht="15" customHeight="1" x14ac:dyDescent="0.25">
      <c r="A7" s="101"/>
      <c r="B7" s="158"/>
      <c r="C7" s="116"/>
      <c r="D7" s="93"/>
      <c r="E7" s="97"/>
      <c r="F7" s="98"/>
      <c r="G7" s="99"/>
      <c r="H7" s="26"/>
      <c r="I7" s="101"/>
      <c r="J7" s="158"/>
      <c r="K7" s="116"/>
      <c r="L7" s="93"/>
      <c r="M7" s="97"/>
      <c r="N7" s="98"/>
      <c r="O7" s="99"/>
    </row>
    <row r="8" spans="1:15" ht="15" customHeight="1" x14ac:dyDescent="0.25">
      <c r="A8" s="101"/>
      <c r="B8" s="158"/>
      <c r="C8" s="116"/>
      <c r="D8" s="93"/>
      <c r="E8" s="97"/>
      <c r="F8" s="98"/>
      <c r="G8" s="99"/>
      <c r="H8" s="26"/>
      <c r="I8" s="101"/>
      <c r="J8" s="158"/>
      <c r="K8" s="116"/>
      <c r="L8" s="93"/>
      <c r="M8" s="97"/>
      <c r="N8" s="98"/>
      <c r="O8" s="99"/>
    </row>
    <row r="9" spans="1:15" ht="13.5" customHeight="1" thickBot="1" x14ac:dyDescent="0.3">
      <c r="A9" s="101"/>
      <c r="B9" s="159"/>
      <c r="C9" s="116"/>
      <c r="D9" s="93"/>
      <c r="E9" s="97"/>
      <c r="F9" s="98"/>
      <c r="G9" s="99"/>
      <c r="H9" s="26"/>
      <c r="I9" s="101"/>
      <c r="J9" s="158"/>
      <c r="K9" s="116"/>
      <c r="L9" s="93"/>
      <c r="M9" s="97"/>
      <c r="N9" s="98"/>
      <c r="O9" s="99"/>
    </row>
    <row r="10" spans="1:15" ht="15.75" x14ac:dyDescent="0.25">
      <c r="A10" s="101"/>
      <c r="B10" s="32"/>
      <c r="C10" s="31"/>
      <c r="D10" s="79" t="s">
        <v>19</v>
      </c>
      <c r="E10" s="78" t="s">
        <v>1</v>
      </c>
      <c r="F10" s="77" t="s">
        <v>5</v>
      </c>
      <c r="G10" s="76" t="s">
        <v>20</v>
      </c>
      <c r="H10" s="27"/>
      <c r="I10" s="101"/>
      <c r="J10" s="32"/>
      <c r="K10" s="31"/>
      <c r="L10" s="79" t="s">
        <v>19</v>
      </c>
      <c r="M10" s="78" t="s">
        <v>1</v>
      </c>
      <c r="N10" s="77" t="s">
        <v>5</v>
      </c>
      <c r="O10" s="76" t="s">
        <v>20</v>
      </c>
    </row>
    <row r="11" spans="1:15" ht="15.75" x14ac:dyDescent="0.25">
      <c r="A11" s="101"/>
      <c r="B11" s="80" t="s">
        <v>11</v>
      </c>
      <c r="C11" s="18" t="s">
        <v>61</v>
      </c>
      <c r="D11" s="18">
        <v>1</v>
      </c>
      <c r="E11" s="9">
        <f>INDEX(Descriptions!$I$2:$I$13,MATCH(C11,Descriptions!$G$2:$G$13, 0))</f>
        <v>45</v>
      </c>
      <c r="F11" s="7">
        <v>5</v>
      </c>
      <c r="G11" s="10">
        <f>D11*F11*E11</f>
        <v>225</v>
      </c>
      <c r="H11" s="20"/>
      <c r="I11" s="101"/>
      <c r="J11" s="80" t="s">
        <v>11</v>
      </c>
      <c r="K11" s="18" t="s">
        <v>59</v>
      </c>
      <c r="L11" s="18">
        <v>1</v>
      </c>
      <c r="M11" s="9">
        <f>INDEX(Descriptions!$I$2:$I$13,MATCH(K11,Descriptions!$G$2:$G$13, 0))</f>
        <v>108</v>
      </c>
      <c r="N11" s="7">
        <v>5</v>
      </c>
      <c r="O11" s="10">
        <f>L11*N11*M11</f>
        <v>540</v>
      </c>
    </row>
    <row r="12" spans="1:15" ht="15.75" x14ac:dyDescent="0.25">
      <c r="A12" s="101"/>
      <c r="B12" s="33"/>
      <c r="C12" s="21" t="s">
        <v>59</v>
      </c>
      <c r="D12" s="18">
        <v>2</v>
      </c>
      <c r="E12" s="9">
        <f>INDEX(Descriptions!$I$2:$I$13,MATCH(C12,Descriptions!$G$2:$G$13, 0))</f>
        <v>108</v>
      </c>
      <c r="F12" s="7">
        <v>2</v>
      </c>
      <c r="G12" s="10">
        <f>D12*E12*F12</f>
        <v>432</v>
      </c>
      <c r="H12" s="20"/>
      <c r="I12" s="101"/>
      <c r="J12" s="33"/>
      <c r="K12" s="21" t="s">
        <v>63</v>
      </c>
      <c r="L12" s="18">
        <v>2</v>
      </c>
      <c r="M12" s="9">
        <f>INDEX(Descriptions!$I$2:$I$13,MATCH(K12,Descriptions!$G$2:$G$13, 0))</f>
        <v>37</v>
      </c>
      <c r="N12" s="7">
        <v>2</v>
      </c>
      <c r="O12" s="10">
        <f>L12*M12*N12</f>
        <v>148</v>
      </c>
    </row>
    <row r="13" spans="1:15" ht="15.75" x14ac:dyDescent="0.25">
      <c r="A13" s="101"/>
      <c r="B13" s="33"/>
      <c r="C13" s="21" t="s">
        <v>27</v>
      </c>
      <c r="D13" s="18">
        <v>1</v>
      </c>
      <c r="E13" s="9">
        <f>INDEX(Descriptions!$I$2:$I$13,MATCH(C13,Descriptions!$G$2:$G$13, 0))</f>
        <v>35</v>
      </c>
      <c r="F13" s="7">
        <v>1</v>
      </c>
      <c r="G13" s="10">
        <f>D13*E13*F13</f>
        <v>35</v>
      </c>
      <c r="H13" s="20"/>
      <c r="I13" s="101"/>
      <c r="J13" s="33"/>
      <c r="K13" s="21" t="s">
        <v>26</v>
      </c>
      <c r="L13" s="18">
        <v>1</v>
      </c>
      <c r="M13" s="9">
        <f>INDEX(Descriptions!$I$2:$I$13,MATCH(K13,Descriptions!$G$2:$G$13, 0))</f>
        <v>30</v>
      </c>
      <c r="N13" s="7">
        <v>1</v>
      </c>
      <c r="O13" s="10">
        <f>L13*M13*N13</f>
        <v>30</v>
      </c>
    </row>
    <row r="14" spans="1:15" ht="15.75" x14ac:dyDescent="0.25">
      <c r="A14" s="101"/>
      <c r="B14" s="33"/>
      <c r="C14" s="21" t="s">
        <v>61</v>
      </c>
      <c r="D14" s="18">
        <v>1</v>
      </c>
      <c r="E14" s="9">
        <f>INDEX(Descriptions!$I$2:$I$13,MATCH(C14,Descriptions!$G$2:$G$13, 0))</f>
        <v>45</v>
      </c>
      <c r="F14" s="7">
        <v>1</v>
      </c>
      <c r="G14" s="10">
        <f>D14*E14*F14</f>
        <v>45</v>
      </c>
      <c r="H14" s="20"/>
      <c r="I14" s="101"/>
      <c r="J14" s="33"/>
      <c r="K14" s="21" t="s">
        <v>27</v>
      </c>
      <c r="L14" s="18">
        <v>1</v>
      </c>
      <c r="M14" s="9">
        <f>INDEX(Descriptions!$I$2:$I$13,MATCH(K14,Descriptions!$G$2:$G$13, 0))</f>
        <v>35</v>
      </c>
      <c r="N14" s="7">
        <v>1</v>
      </c>
      <c r="O14" s="10">
        <f>L14*M14*N14</f>
        <v>35</v>
      </c>
    </row>
    <row r="15" spans="1:15" ht="15.75" x14ac:dyDescent="0.25">
      <c r="A15" s="101"/>
      <c r="B15" s="34"/>
      <c r="C15" s="19"/>
      <c r="D15" s="17"/>
      <c r="E15" s="22"/>
      <c r="F15" s="24" t="s">
        <v>3</v>
      </c>
      <c r="G15" s="12">
        <f>SUM(G11:G14)</f>
        <v>737</v>
      </c>
      <c r="H15" s="20"/>
      <c r="I15" s="101"/>
      <c r="J15" s="34"/>
      <c r="K15" s="19"/>
      <c r="L15" s="17"/>
      <c r="M15" s="22"/>
      <c r="N15" s="24" t="s">
        <v>3</v>
      </c>
      <c r="O15" s="12">
        <f>SUM(O11:O14)</f>
        <v>753</v>
      </c>
    </row>
    <row r="16" spans="1:15" ht="18.75" x14ac:dyDescent="0.25">
      <c r="A16" s="101"/>
      <c r="B16" s="81" t="s">
        <v>35</v>
      </c>
      <c r="C16" s="103" t="s">
        <v>47</v>
      </c>
      <c r="D16" s="104"/>
      <c r="E16" s="104"/>
      <c r="F16" s="104"/>
      <c r="G16" s="105"/>
      <c r="H16" s="28"/>
      <c r="I16" s="101"/>
      <c r="J16" s="81" t="s">
        <v>35</v>
      </c>
      <c r="K16" s="103" t="s">
        <v>47</v>
      </c>
      <c r="L16" s="104"/>
      <c r="M16" s="104"/>
      <c r="N16" s="104"/>
      <c r="O16" s="105"/>
    </row>
    <row r="17" spans="1:22" ht="71.25" customHeight="1" x14ac:dyDescent="0.25">
      <c r="A17" s="101"/>
      <c r="B17" s="55"/>
      <c r="C17" s="109"/>
      <c r="D17" s="110"/>
      <c r="E17" s="110"/>
      <c r="F17" s="110"/>
      <c r="G17" s="111"/>
      <c r="H17" s="29"/>
      <c r="I17" s="101"/>
      <c r="J17" s="57"/>
      <c r="K17" s="109"/>
      <c r="L17" s="110"/>
      <c r="M17" s="110"/>
      <c r="N17" s="110"/>
      <c r="O17" s="111"/>
    </row>
    <row r="18" spans="1:22" ht="71.25" customHeight="1" x14ac:dyDescent="0.25">
      <c r="A18" s="101"/>
      <c r="B18" s="55"/>
      <c r="C18" s="112"/>
      <c r="D18" s="113"/>
      <c r="E18" s="113"/>
      <c r="F18" s="113"/>
      <c r="G18" s="114"/>
      <c r="H18" s="13"/>
      <c r="I18" s="101"/>
      <c r="J18" s="57"/>
      <c r="K18" s="112"/>
      <c r="L18" s="113"/>
      <c r="M18" s="113"/>
      <c r="N18" s="113"/>
      <c r="O18" s="114"/>
      <c r="V18" s="4" t="s">
        <v>49</v>
      </c>
    </row>
    <row r="19" spans="1:22" ht="71.25" customHeight="1" thickBot="1" x14ac:dyDescent="0.3">
      <c r="A19" s="102"/>
      <c r="B19" s="56"/>
      <c r="C19" s="106"/>
      <c r="D19" s="107"/>
      <c r="E19" s="107"/>
      <c r="F19" s="107"/>
      <c r="G19" s="108"/>
      <c r="H19" s="13"/>
      <c r="I19" s="102"/>
      <c r="J19" s="58"/>
      <c r="K19" s="106"/>
      <c r="L19" s="107"/>
      <c r="M19" s="107"/>
      <c r="N19" s="107"/>
      <c r="O19" s="108"/>
    </row>
    <row r="20" spans="1:22" ht="17.25" customHeight="1" thickBot="1" x14ac:dyDescent="0.3">
      <c r="F20" s="4"/>
      <c r="G20" s="4"/>
      <c r="H20" s="4"/>
    </row>
    <row r="21" spans="1:22" ht="18.75" customHeight="1" x14ac:dyDescent="0.25">
      <c r="A21" s="118"/>
      <c r="B21" s="82" t="s">
        <v>30</v>
      </c>
      <c r="C21" s="83"/>
      <c r="D21" s="83"/>
      <c r="E21" s="83"/>
      <c r="F21" s="83"/>
      <c r="G21" s="83"/>
      <c r="H21" s="83"/>
      <c r="I21" s="83"/>
      <c r="J21" s="84"/>
      <c r="K21" s="28"/>
      <c r="L21" s="28"/>
      <c r="N21" s="167"/>
      <c r="O21" s="167"/>
    </row>
    <row r="22" spans="1:22" ht="32.25" customHeight="1" x14ac:dyDescent="0.25">
      <c r="A22" s="119"/>
      <c r="B22" s="85" t="s">
        <v>52</v>
      </c>
      <c r="C22" s="86" t="s">
        <v>50</v>
      </c>
      <c r="D22" s="136" t="s">
        <v>51</v>
      </c>
      <c r="E22" s="137"/>
      <c r="F22" s="87" t="s">
        <v>32</v>
      </c>
      <c r="G22" s="87" t="s">
        <v>57</v>
      </c>
      <c r="H22" s="142" t="s">
        <v>33</v>
      </c>
      <c r="I22" s="143"/>
      <c r="J22" s="144"/>
      <c r="K22" s="13"/>
      <c r="L22" s="25"/>
      <c r="N22" s="168"/>
      <c r="O22" s="168"/>
      <c r="S22" s="1"/>
    </row>
    <row r="23" spans="1:22" ht="18.75" x14ac:dyDescent="0.3">
      <c r="A23" s="119"/>
      <c r="B23" s="39"/>
      <c r="C23" s="72"/>
      <c r="D23" s="138"/>
      <c r="E23" s="139"/>
      <c r="F23" s="43"/>
      <c r="G23" s="64"/>
      <c r="H23" s="145"/>
      <c r="I23" s="146"/>
      <c r="J23" s="147"/>
      <c r="K23" s="13"/>
      <c r="L23" s="62"/>
      <c r="M23" s="166"/>
      <c r="N23" s="166"/>
      <c r="O23" s="46"/>
    </row>
    <row r="24" spans="1:22" ht="15" customHeight="1" x14ac:dyDescent="0.25">
      <c r="A24" s="119"/>
      <c r="B24" s="40"/>
      <c r="C24" s="73"/>
      <c r="D24" s="140"/>
      <c r="E24" s="141"/>
      <c r="F24" s="36"/>
      <c r="G24" s="65"/>
      <c r="H24" s="124"/>
      <c r="I24" s="125"/>
      <c r="J24" s="126"/>
      <c r="K24" s="13"/>
      <c r="L24" s="62"/>
      <c r="M24" s="169"/>
      <c r="N24" s="169"/>
      <c r="O24" s="47"/>
    </row>
    <row r="25" spans="1:22" ht="15" customHeight="1" x14ac:dyDescent="0.25">
      <c r="A25" s="119"/>
      <c r="B25" s="39"/>
      <c r="C25" s="72"/>
      <c r="D25" s="138"/>
      <c r="E25" s="139"/>
      <c r="F25" s="51"/>
      <c r="G25" s="64"/>
      <c r="H25" s="187"/>
      <c r="I25" s="188"/>
      <c r="J25" s="189"/>
      <c r="K25" s="13"/>
      <c r="L25" s="62"/>
      <c r="M25" s="169"/>
      <c r="N25" s="169"/>
      <c r="O25" s="47"/>
    </row>
    <row r="26" spans="1:22" ht="18.75" customHeight="1" x14ac:dyDescent="0.25">
      <c r="A26" s="119"/>
      <c r="B26" s="41"/>
      <c r="C26" s="74"/>
      <c r="D26" s="183"/>
      <c r="E26" s="184"/>
      <c r="F26" s="37"/>
      <c r="G26" s="65"/>
      <c r="H26" s="151"/>
      <c r="I26" s="152"/>
      <c r="J26" s="153"/>
      <c r="K26" s="13"/>
      <c r="L26" s="62"/>
      <c r="M26" s="13"/>
      <c r="N26" s="13"/>
      <c r="O26" s="13"/>
    </row>
    <row r="27" spans="1:22" ht="15.75" customHeight="1" thickBot="1" x14ac:dyDescent="0.3">
      <c r="A27" s="119"/>
      <c r="B27" s="66"/>
      <c r="C27" s="75"/>
      <c r="D27" s="185"/>
      <c r="E27" s="186"/>
      <c r="F27" s="54"/>
      <c r="G27" s="67"/>
      <c r="H27" s="148"/>
      <c r="I27" s="149"/>
      <c r="J27" s="150"/>
      <c r="K27" s="13"/>
      <c r="L27" s="62"/>
      <c r="M27" s="169"/>
      <c r="N27" s="169"/>
      <c r="O27" s="48"/>
    </row>
    <row r="28" spans="1:22" ht="31.5" x14ac:dyDescent="0.25">
      <c r="A28" s="119"/>
      <c r="B28" s="88" t="s">
        <v>53</v>
      </c>
      <c r="C28" s="121" t="s">
        <v>54</v>
      </c>
      <c r="D28" s="172"/>
      <c r="E28" s="89" t="s">
        <v>32</v>
      </c>
      <c r="F28" s="90" t="s">
        <v>55</v>
      </c>
      <c r="G28" s="91" t="s">
        <v>56</v>
      </c>
      <c r="H28" s="121" t="s">
        <v>33</v>
      </c>
      <c r="I28" s="122"/>
      <c r="J28" s="123"/>
      <c r="K28" s="13"/>
      <c r="L28" s="63"/>
    </row>
    <row r="29" spans="1:22" ht="15" customHeight="1" x14ac:dyDescent="0.25">
      <c r="A29" s="119"/>
      <c r="B29" s="59"/>
      <c r="C29" s="173"/>
      <c r="D29" s="174"/>
      <c r="E29" s="68"/>
      <c r="F29" s="49"/>
      <c r="G29" s="49"/>
      <c r="H29" s="124">
        <f>G29*0.54</f>
        <v>0</v>
      </c>
      <c r="I29" s="125"/>
      <c r="J29" s="126"/>
      <c r="K29" s="13"/>
      <c r="L29" s="62"/>
      <c r="M29" s="165"/>
      <c r="N29" s="165"/>
      <c r="O29" s="52"/>
      <c r="P29" s="44"/>
    </row>
    <row r="30" spans="1:22" ht="15" customHeight="1" x14ac:dyDescent="0.25">
      <c r="A30" s="119"/>
      <c r="B30" s="60"/>
      <c r="C30" s="175"/>
      <c r="D30" s="176"/>
      <c r="E30" s="69"/>
      <c r="F30" s="38"/>
      <c r="G30" s="38"/>
      <c r="H30" s="127"/>
      <c r="I30" s="128"/>
      <c r="J30" s="129"/>
      <c r="K30" s="178" t="s">
        <v>58</v>
      </c>
      <c r="L30" s="179"/>
      <c r="M30" s="179"/>
      <c r="N30" s="180"/>
      <c r="O30" s="50">
        <f>SUM(G15+O15+H32)</f>
        <v>1490</v>
      </c>
      <c r="P30" s="44"/>
    </row>
    <row r="31" spans="1:22" ht="15" customHeight="1" x14ac:dyDescent="0.25">
      <c r="A31" s="119"/>
      <c r="B31" s="61"/>
      <c r="C31" s="181"/>
      <c r="D31" s="182"/>
      <c r="E31" s="70"/>
      <c r="F31" s="30"/>
      <c r="G31" s="30"/>
      <c r="H31" s="130"/>
      <c r="I31" s="131"/>
      <c r="J31" s="132"/>
      <c r="K31" s="13"/>
      <c r="L31" s="62"/>
      <c r="P31" s="44"/>
    </row>
    <row r="32" spans="1:22" ht="16.5" thickBot="1" x14ac:dyDescent="0.3">
      <c r="A32" s="120"/>
      <c r="B32" s="170" t="s">
        <v>3</v>
      </c>
      <c r="C32" s="171"/>
      <c r="D32" s="171"/>
      <c r="E32" s="171"/>
      <c r="F32" s="171"/>
      <c r="G32" s="171"/>
      <c r="H32" s="133">
        <f>SUM(H23:J31)</f>
        <v>0</v>
      </c>
      <c r="I32" s="134"/>
      <c r="J32" s="135"/>
      <c r="K32" s="177" t="s">
        <v>34</v>
      </c>
      <c r="L32" s="177"/>
      <c r="M32" s="177"/>
      <c r="N32" s="177"/>
      <c r="O32" s="71">
        <f>5000-O30</f>
        <v>3510</v>
      </c>
    </row>
    <row r="33" spans="1:9" ht="26.25" customHeight="1" x14ac:dyDescent="0.25">
      <c r="A33" s="45" t="s">
        <v>25</v>
      </c>
      <c r="B33" s="45"/>
      <c r="C33" s="117"/>
      <c r="D33" s="117"/>
      <c r="E33" s="117"/>
      <c r="F33" s="117"/>
      <c r="G33" s="117"/>
      <c r="H33" s="117"/>
      <c r="I33" s="42"/>
    </row>
    <row r="34" spans="1:9" x14ac:dyDescent="0.25">
      <c r="B34" s="8"/>
      <c r="C34" s="8"/>
      <c r="D34" s="8"/>
      <c r="E34" s="8"/>
      <c r="F34" s="23"/>
      <c r="G34" s="23"/>
      <c r="H34" s="23"/>
    </row>
    <row r="40" spans="1:9" x14ac:dyDescent="0.25">
      <c r="E40"/>
    </row>
    <row r="41" spans="1:9" x14ac:dyDescent="0.25">
      <c r="B41" s="16"/>
      <c r="C41" s="16"/>
      <c r="D41" s="15"/>
      <c r="E41" s="15"/>
    </row>
  </sheetData>
  <dataConsolidate/>
  <mergeCells count="63">
    <mergeCell ref="M29:N29"/>
    <mergeCell ref="M23:N23"/>
    <mergeCell ref="N21:O22"/>
    <mergeCell ref="M24:N24"/>
    <mergeCell ref="B32:G32"/>
    <mergeCell ref="C28:D28"/>
    <mergeCell ref="C29:D29"/>
    <mergeCell ref="C30:D30"/>
    <mergeCell ref="M25:N25"/>
    <mergeCell ref="M27:N27"/>
    <mergeCell ref="K32:N32"/>
    <mergeCell ref="K30:N30"/>
    <mergeCell ref="C31:D31"/>
    <mergeCell ref="D26:E26"/>
    <mergeCell ref="D27:E27"/>
    <mergeCell ref="H25:J25"/>
    <mergeCell ref="J1:O1"/>
    <mergeCell ref="N2:O2"/>
    <mergeCell ref="B4:D4"/>
    <mergeCell ref="C6:C9"/>
    <mergeCell ref="B6:B9"/>
    <mergeCell ref="D6:D9"/>
    <mergeCell ref="M8:O8"/>
    <mergeCell ref="M9:O9"/>
    <mergeCell ref="A2:G2"/>
    <mergeCell ref="A1:G1"/>
    <mergeCell ref="B5:O5"/>
    <mergeCell ref="E9:G9"/>
    <mergeCell ref="A3:D3"/>
    <mergeCell ref="I6:I19"/>
    <mergeCell ref="J6:J9"/>
    <mergeCell ref="C33:H33"/>
    <mergeCell ref="A21:A32"/>
    <mergeCell ref="H28:J28"/>
    <mergeCell ref="H29:J29"/>
    <mergeCell ref="H30:J30"/>
    <mergeCell ref="H31:J31"/>
    <mergeCell ref="H32:J32"/>
    <mergeCell ref="D22:E22"/>
    <mergeCell ref="D23:E23"/>
    <mergeCell ref="D24:E24"/>
    <mergeCell ref="D25:E25"/>
    <mergeCell ref="H22:J22"/>
    <mergeCell ref="H23:J23"/>
    <mergeCell ref="H24:J24"/>
    <mergeCell ref="H27:J27"/>
    <mergeCell ref="H26:J26"/>
    <mergeCell ref="L6:L9"/>
    <mergeCell ref="M6:O6"/>
    <mergeCell ref="M7:O7"/>
    <mergeCell ref="A6:A19"/>
    <mergeCell ref="E6:G6"/>
    <mergeCell ref="E7:G7"/>
    <mergeCell ref="E8:G8"/>
    <mergeCell ref="C16:G16"/>
    <mergeCell ref="K16:O16"/>
    <mergeCell ref="K19:O19"/>
    <mergeCell ref="K17:O17"/>
    <mergeCell ref="K18:O18"/>
    <mergeCell ref="C19:G19"/>
    <mergeCell ref="C18:G18"/>
    <mergeCell ref="C17:G17"/>
    <mergeCell ref="K6:K9"/>
  </mergeCells>
  <dataValidations count="1">
    <dataValidation showInputMessage="1" showErrorMessage="1" sqref="B32 H10 E15:F15 M15:N15"/>
  </dataValidations>
  <pageMargins left="0.25" right="0.25" top="0.75" bottom="0.75" header="0.3" footer="0.3"/>
  <pageSetup scale="6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4</xdr:col>
                    <xdr:colOff>66675</xdr:colOff>
                    <xdr:row>4</xdr:row>
                    <xdr:rowOff>257175</xdr:rowOff>
                  </from>
                  <to>
                    <xdr:col>6</xdr:col>
                    <xdr:colOff>142875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4</xdr:col>
                    <xdr:colOff>66675</xdr:colOff>
                    <xdr:row>5</xdr:row>
                    <xdr:rowOff>200025</xdr:rowOff>
                  </from>
                  <to>
                    <xdr:col>6</xdr:col>
                    <xdr:colOff>190500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4</xdr:col>
                    <xdr:colOff>66675</xdr:colOff>
                    <xdr:row>6</xdr:row>
                    <xdr:rowOff>171450</xdr:rowOff>
                  </from>
                  <to>
                    <xdr:col>6</xdr:col>
                    <xdr:colOff>190500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4</xdr:col>
                    <xdr:colOff>66675</xdr:colOff>
                    <xdr:row>7</xdr:row>
                    <xdr:rowOff>171450</xdr:rowOff>
                  </from>
                  <to>
                    <xdr:col>6</xdr:col>
                    <xdr:colOff>190500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8" name="Check Box 51">
              <controlPr defaultSize="0" autoFill="0" autoLine="0" autoPict="0">
                <anchor moveWithCells="1">
                  <from>
                    <xdr:col>12</xdr:col>
                    <xdr:colOff>66675</xdr:colOff>
                    <xdr:row>4</xdr:row>
                    <xdr:rowOff>257175</xdr:rowOff>
                  </from>
                  <to>
                    <xdr:col>14</xdr:col>
                    <xdr:colOff>581025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9" name="Check Box 52">
              <controlPr defaultSize="0" autoFill="0" autoLine="0" autoPict="0">
                <anchor moveWithCells="1">
                  <from>
                    <xdr:col>12</xdr:col>
                    <xdr:colOff>66675</xdr:colOff>
                    <xdr:row>5</xdr:row>
                    <xdr:rowOff>200025</xdr:rowOff>
                  </from>
                  <to>
                    <xdr:col>14</xdr:col>
                    <xdr:colOff>581025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0" name="Check Box 53">
              <controlPr defaultSize="0" autoFill="0" autoLine="0" autoPict="0">
                <anchor moveWithCells="1">
                  <from>
                    <xdr:col>12</xdr:col>
                    <xdr:colOff>66675</xdr:colOff>
                    <xdr:row>6</xdr:row>
                    <xdr:rowOff>171450</xdr:rowOff>
                  </from>
                  <to>
                    <xdr:col>14</xdr:col>
                    <xdr:colOff>581025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1" name="Check Box 54">
              <controlPr defaultSize="0" autoFill="0" autoLine="0" autoPict="0">
                <anchor moveWithCells="1">
                  <from>
                    <xdr:col>12</xdr:col>
                    <xdr:colOff>66675</xdr:colOff>
                    <xdr:row>7</xdr:row>
                    <xdr:rowOff>171450</xdr:rowOff>
                  </from>
                  <to>
                    <xdr:col>14</xdr:col>
                    <xdr:colOff>581025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2" name="Check Box 61">
              <controlPr defaultSize="0" autoFill="0" autoLine="0" autoPict="0">
                <anchor moveWithCells="1">
                  <from>
                    <xdr:col>14</xdr:col>
                    <xdr:colOff>923925</xdr:colOff>
                    <xdr:row>26</xdr:row>
                    <xdr:rowOff>95250</xdr:rowOff>
                  </from>
                  <to>
                    <xdr:col>15</xdr:col>
                    <xdr:colOff>28575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3" name="Check Box 62">
              <controlPr defaultSize="0" autoFill="0" autoLine="0" autoPict="0">
                <anchor moveWithCells="1">
                  <from>
                    <xdr:col>14</xdr:col>
                    <xdr:colOff>923925</xdr:colOff>
                    <xdr:row>27</xdr:row>
                    <xdr:rowOff>95250</xdr:rowOff>
                  </from>
                  <to>
                    <xdr:col>15</xdr:col>
                    <xdr:colOff>38100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4" name="Check Box 69">
              <controlPr defaultSize="0" autoFill="0" autoLine="0" autoPict="0">
                <anchor moveWithCells="1">
                  <from>
                    <xdr:col>14</xdr:col>
                    <xdr:colOff>904875</xdr:colOff>
                    <xdr:row>19</xdr:row>
                    <xdr:rowOff>104775</xdr:rowOff>
                  </from>
                  <to>
                    <xdr:col>16</xdr:col>
                    <xdr:colOff>171450</xdr:colOff>
                    <xdr:row>21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Descriptions!$A$2:$A$18</xm:f>
          </x14:formula1>
          <xm:sqref>B4 J1</xm:sqref>
        </x14:dataValidation>
        <x14:dataValidation type="list" allowBlank="1" showInputMessage="1" showErrorMessage="1">
          <x14:formula1>
            <xm:f>Descriptions!$C$2:$C$6</xm:f>
          </x14:formula1>
          <xm:sqref>C6 K6</xm:sqref>
        </x14:dataValidation>
        <x14:dataValidation type="list" allowBlank="1" showInputMessage="1" showErrorMessage="1">
          <x14:formula1>
            <xm:f>Descriptions!$G$2:$G$9</xm:f>
          </x14:formula1>
          <xm:sqref>C15 K15</xm:sqref>
        </x14:dataValidation>
        <x14:dataValidation type="list" allowBlank="1" showInputMessage="1" showErrorMessage="1">
          <x14:formula1>
            <xm:f>Descriptions!$G$2:$G$13</xm:f>
          </x14:formula1>
          <xm:sqref>K11:K14 C11:C14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"/>
  <sheetViews>
    <sheetView topLeftCell="B1" workbookViewId="0">
      <selection activeCell="J28" sqref="J28"/>
    </sheetView>
  </sheetViews>
  <sheetFormatPr defaultRowHeight="15" x14ac:dyDescent="0.25"/>
  <cols>
    <col min="1" max="1" width="46" customWidth="1"/>
    <col min="3" max="3" width="27.28515625" customWidth="1"/>
    <col min="5" max="5" width="60.7109375" customWidth="1"/>
    <col min="7" max="7" width="26.28515625" bestFit="1" customWidth="1"/>
  </cols>
  <sheetData>
    <row r="1" spans="1:9" x14ac:dyDescent="0.25">
      <c r="A1" s="1" t="s">
        <v>45</v>
      </c>
      <c r="C1" s="1" t="s">
        <v>4</v>
      </c>
      <c r="E1" s="1" t="s">
        <v>2</v>
      </c>
      <c r="F1" s="1"/>
      <c r="G1" s="1" t="s">
        <v>11</v>
      </c>
      <c r="H1" s="1"/>
      <c r="I1" s="1" t="s">
        <v>1</v>
      </c>
    </row>
    <row r="2" spans="1:9" x14ac:dyDescent="0.25">
      <c r="A2" t="s">
        <v>46</v>
      </c>
      <c r="C2" t="s">
        <v>10</v>
      </c>
      <c r="E2" t="s">
        <v>16</v>
      </c>
      <c r="G2" s="11" t="s">
        <v>24</v>
      </c>
      <c r="I2">
        <v>0</v>
      </c>
    </row>
    <row r="3" spans="1:9" x14ac:dyDescent="0.25">
      <c r="A3" t="s">
        <v>37</v>
      </c>
      <c r="C3" t="s">
        <v>8</v>
      </c>
      <c r="E3" t="s">
        <v>12</v>
      </c>
      <c r="G3" t="s">
        <v>21</v>
      </c>
      <c r="I3">
        <v>25</v>
      </c>
    </row>
    <row r="4" spans="1:9" x14ac:dyDescent="0.25">
      <c r="A4" t="s">
        <v>38</v>
      </c>
      <c r="C4" t="s">
        <v>6</v>
      </c>
      <c r="E4" t="s">
        <v>13</v>
      </c>
      <c r="G4" t="s">
        <v>22</v>
      </c>
      <c r="I4">
        <v>30</v>
      </c>
    </row>
    <row r="5" spans="1:9" x14ac:dyDescent="0.25">
      <c r="A5" t="s">
        <v>39</v>
      </c>
      <c r="C5" t="s">
        <v>9</v>
      </c>
      <c r="E5" t="s">
        <v>14</v>
      </c>
      <c r="G5" t="s">
        <v>62</v>
      </c>
      <c r="I5">
        <v>32</v>
      </c>
    </row>
    <row r="6" spans="1:9" x14ac:dyDescent="0.25">
      <c r="A6" t="s">
        <v>40</v>
      </c>
      <c r="C6" t="s">
        <v>7</v>
      </c>
      <c r="E6" t="s">
        <v>15</v>
      </c>
      <c r="G6" t="s">
        <v>23</v>
      </c>
      <c r="I6">
        <v>35</v>
      </c>
    </row>
    <row r="7" spans="1:9" x14ac:dyDescent="0.25">
      <c r="A7" t="s">
        <v>41</v>
      </c>
      <c r="G7" t="s">
        <v>26</v>
      </c>
      <c r="I7">
        <v>30</v>
      </c>
    </row>
    <row r="8" spans="1:9" x14ac:dyDescent="0.25">
      <c r="A8" t="s">
        <v>42</v>
      </c>
      <c r="G8" t="s">
        <v>27</v>
      </c>
      <c r="I8">
        <v>35</v>
      </c>
    </row>
    <row r="9" spans="1:9" x14ac:dyDescent="0.25">
      <c r="A9" t="s">
        <v>43</v>
      </c>
      <c r="G9" t="s">
        <v>28</v>
      </c>
      <c r="I9">
        <v>20</v>
      </c>
    </row>
    <row r="10" spans="1:9" x14ac:dyDescent="0.25">
      <c r="A10" t="s">
        <v>44</v>
      </c>
      <c r="G10" t="s">
        <v>59</v>
      </c>
      <c r="I10">
        <v>108</v>
      </c>
    </row>
    <row r="11" spans="1:9" x14ac:dyDescent="0.25">
      <c r="G11" t="s">
        <v>60</v>
      </c>
      <c r="I11">
        <v>46</v>
      </c>
    </row>
    <row r="12" spans="1:9" x14ac:dyDescent="0.25">
      <c r="G12" t="s">
        <v>61</v>
      </c>
      <c r="I12">
        <v>45</v>
      </c>
    </row>
    <row r="13" spans="1:9" x14ac:dyDescent="0.25">
      <c r="G13" t="s">
        <v>63</v>
      </c>
      <c r="I13">
        <v>37</v>
      </c>
    </row>
  </sheetData>
  <sheetProtection selectLockedCells="1" selectUnlockedCells="1"/>
  <sortState ref="A2:A18">
    <sortCondition ref="A2:A18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Topic xmlns="32249c65-da49-47e9-984a-f0159a6f027c">WMHealth</DHHSInternetTopic>
    <DHHSInternetPCM xmlns="32249c65-da49-47e9-984a-f0159a6f027c">
      <Value>7</Value>
    </DHHSInternetPCM>
    <DHHSInternetDivision xmlns="32249c65-da49-47e9-984a-f0159a6f027c">Public Health</DHHSInternetDivision>
    <DHHSInternetWCP xmlns="32249c65-da49-47e9-984a-f0159a6f027c">
      <Value>46</Value>
    </DHHSInternetWCP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2.xml><?xml version="1.0" encoding="utf-8"?>
<tns:customPropertyEditors xmlns:tns="http://schemas.microsoft.com/office/2006/customDocumentInformationPanel">
  <tns:showOnOpen>false</tns:showOnOpen>
  <tns:defaultPropertyEditorNamespace>Standard properties</tns:defaultPropertyEditorNamespace>
</tns:customPropertyEdito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F1FEB8F40E8FCE49866B63B2C1871D94" ma:contentTypeVersion="5" ma:contentTypeDescription="" ma:contentTypeScope="" ma:versionID="966ffdf8c9fa8579ea33e3f37deee2a7">
  <xsd:schema xmlns:xsd="http://www.w3.org/2001/XMLSchema" xmlns:xs="http://www.w3.org/2001/XMLSchema" xmlns:p="http://schemas.microsoft.com/office/2006/metadata/properties" xmlns:ns2="32249c65-da49-47e9-984a-f0159a6f027c" targetNamespace="http://schemas.microsoft.com/office/2006/metadata/properties" ma:root="true" ma:fieldsID="193d5a21d60a221c5d533243a283af80" ns2:_=""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DHHSInternetDivision" minOccurs="0"/>
                <xsd:element ref="ns2:DHHSInternetTopic" minOccurs="0"/>
                <xsd:element ref="ns2:DHHSInternetPCM" minOccurs="0"/>
                <xsd:element ref="ns2:DHHSInternetWCP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8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9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Current DHMs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10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11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B56E81-C9A3-424C-8EC4-BE4B56EB7EB7}"/>
</file>

<file path=customXml/itemProps2.xml><?xml version="1.0" encoding="utf-8"?>
<ds:datastoreItem xmlns:ds="http://schemas.openxmlformats.org/officeDocument/2006/customXml" ds:itemID="{51F25152-AEAA-4B18-86D1-93C5E08B1106}"/>
</file>

<file path=customXml/itemProps3.xml><?xml version="1.0" encoding="utf-8"?>
<ds:datastoreItem xmlns:ds="http://schemas.openxmlformats.org/officeDocument/2006/customXml" ds:itemID="{8AE52745-9B30-4E71-A245-20759339F700}"/>
</file>

<file path=customXml/itemProps4.xml><?xml version="1.0" encoding="utf-8"?>
<ds:datastoreItem xmlns:ds="http://schemas.openxmlformats.org/officeDocument/2006/customXml" ds:itemID="{7C6490A2-5CB5-49F7-8EC2-A785870FFA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</vt:lpstr>
      <vt:lpstr>Descriptions</vt:lpstr>
      <vt:lpstr>Report!Print_Area</vt:lpstr>
    </vt:vector>
  </TitlesOfParts>
  <Company>State of Nebraska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EBI Participation</dc:title>
  <dc:creator>Melissa Leypoldt</dc:creator>
  <cp:lastModifiedBy>Deborah Dailey</cp:lastModifiedBy>
  <cp:lastPrinted>2018-11-06T18:14:35Z</cp:lastPrinted>
  <dcterms:created xsi:type="dcterms:W3CDTF">2018-07-19T16:32:08Z</dcterms:created>
  <dcterms:modified xsi:type="dcterms:W3CDTF">2018-11-19T20:21:48Z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997214768</vt:i4>
  </property>
  <property fmtid="{D5CDD505-2E9C-101B-9397-08002B2CF9AE}" pid="3" name="_NewReviewCycle">
    <vt:lpwstr/>
  </property>
  <property fmtid="{D5CDD505-2E9C-101B-9397-08002B2CF9AE}" pid="4" name="_EmailSubject">
    <vt:lpwstr>Form in Excel??</vt:lpwstr>
  </property>
  <property fmtid="{D5CDD505-2E9C-101B-9397-08002B2CF9AE}" pid="5" name="_AuthorEmail">
    <vt:lpwstr>Deborah.Dailey@nebraska.gov</vt:lpwstr>
  </property>
  <property fmtid="{D5CDD505-2E9C-101B-9397-08002B2CF9AE}" pid="6" name="_AuthorEmailDisplayName">
    <vt:lpwstr>Dailey, Deborah</vt:lpwstr>
  </property>
  <property fmtid="{D5CDD505-2E9C-101B-9397-08002B2CF9AE}" pid="7" name="ContentTypeId">
    <vt:lpwstr>0x010100BAD75EA75CD83B45A34259F0B184D02700F1FEB8F40E8FCE49866B63B2C1871D94</vt:lpwstr>
  </property>
  <property fmtid="{D5CDD505-2E9C-101B-9397-08002B2CF9AE}" pid="8" name="Order">
    <vt:r8>104200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  <property fmtid="{D5CDD505-2E9C-101B-9397-08002B2CF9AE}" pid="15" name="ComplianceAssetId">
    <vt:lpwstr/>
  </property>
</Properties>
</file>